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sakshi.dubey\Downloads\"/>
    </mc:Choice>
  </mc:AlternateContent>
  <xr:revisionPtr revIDLastSave="0" documentId="13_ncr:1_{5AD0B7E3-4050-4159-9806-1D1A0C705F05}" xr6:coauthVersionLast="47" xr6:coauthVersionMax="47" xr10:uidLastSave="{00000000-0000-0000-0000-000000000000}"/>
  <bookViews>
    <workbookView xWindow="-110" yWindow="-110" windowWidth="19420" windowHeight="11500" firstSheet="1" activeTab="1" xr2:uid="{4F3B2BB7-ABA2-48B3-937E-6F1E05814605}"/>
  </bookViews>
  <sheets>
    <sheet name="All schemes Pst Spl (2)" sheetId="2" state="hidden" r:id="rId1"/>
    <sheet name="All schemes Pst Spl" sheetId="1" r:id="rId2"/>
    <sheet name="Sheet1" sheetId="3" r:id="rId3"/>
  </sheets>
  <externalReferences>
    <externalReference r:id="rId4"/>
  </externalReferences>
  <definedNames>
    <definedName name="_xlnm._FilterDatabase" localSheetId="1" hidden="1">'All schemes Pst Spl'!$A$2:$X$5</definedName>
    <definedName name="_xlnm._FilterDatabase" localSheetId="0" hidden="1">'All schemes Pst Spl (2)'!$A$2:$T$98</definedName>
    <definedName name="_xlnm.Database" localSheetId="1">#REF!</definedName>
    <definedName name="_xlnm.Database" localSheetId="0">#REF!</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2" l="1"/>
  <c r="P3" i="2"/>
  <c r="Q3" i="2"/>
  <c r="O4" i="2"/>
  <c r="P4" i="2"/>
  <c r="Q4" i="2"/>
  <c r="O5" i="2"/>
  <c r="P5" i="2"/>
  <c r="Q5" i="2"/>
  <c r="O6" i="2"/>
  <c r="P6" i="2"/>
  <c r="Q6" i="2"/>
  <c r="O7" i="2"/>
  <c r="P7" i="2"/>
  <c r="Q7" i="2"/>
  <c r="O8" i="2"/>
  <c r="P8" i="2"/>
  <c r="Q8" i="2"/>
  <c r="O9" i="2"/>
  <c r="P9" i="2"/>
  <c r="Q9" i="2"/>
  <c r="O10" i="2"/>
  <c r="P10" i="2"/>
  <c r="Q10" i="2"/>
  <c r="O11" i="2"/>
  <c r="P11" i="2"/>
  <c r="Q11" i="2"/>
  <c r="O12" i="2"/>
  <c r="P12" i="2"/>
  <c r="Q12" i="2"/>
  <c r="O13" i="2"/>
  <c r="P13" i="2"/>
  <c r="Q13" i="2"/>
  <c r="O14" i="2"/>
  <c r="P14" i="2"/>
  <c r="Q14" i="2"/>
  <c r="O15" i="2"/>
  <c r="P15" i="2"/>
  <c r="Q15" i="2"/>
  <c r="O16" i="2"/>
  <c r="P16" i="2"/>
  <c r="Q16" i="2"/>
  <c r="O17" i="2"/>
  <c r="P17" i="2"/>
  <c r="Q17" i="2"/>
  <c r="O18" i="2"/>
  <c r="P18" i="2"/>
  <c r="Q18" i="2"/>
  <c r="O19" i="2"/>
  <c r="P19" i="2"/>
  <c r="Q19" i="2"/>
  <c r="O20" i="2"/>
  <c r="P20" i="2"/>
  <c r="Q20" i="2"/>
  <c r="O21" i="2"/>
  <c r="P21" i="2"/>
  <c r="Q21" i="2"/>
  <c r="O22" i="2"/>
  <c r="P22" i="2"/>
  <c r="Q22" i="2"/>
  <c r="O23" i="2"/>
  <c r="P23" i="2"/>
  <c r="Q23" i="2"/>
  <c r="O25" i="2"/>
  <c r="P25" i="2"/>
  <c r="Q25" i="2"/>
  <c r="O26" i="2"/>
  <c r="P26" i="2"/>
  <c r="Q26" i="2"/>
  <c r="O27" i="2"/>
  <c r="P27" i="2"/>
  <c r="Q27" i="2"/>
  <c r="O28" i="2"/>
  <c r="P28" i="2"/>
  <c r="Q28" i="2"/>
  <c r="O29" i="2"/>
  <c r="P29" i="2"/>
  <c r="Q29" i="2"/>
  <c r="O30" i="2"/>
  <c r="P30" i="2"/>
  <c r="Q30" i="2"/>
  <c r="O31" i="2"/>
  <c r="P31" i="2"/>
  <c r="Q31" i="2"/>
  <c r="O32" i="2"/>
  <c r="P32" i="2"/>
  <c r="Q32" i="2"/>
  <c r="O33" i="2"/>
  <c r="P33" i="2"/>
  <c r="Q33" i="2"/>
  <c r="O34" i="2"/>
  <c r="P34" i="2"/>
  <c r="Q34" i="2"/>
  <c r="O35" i="2"/>
  <c r="P35" i="2"/>
  <c r="Q35" i="2"/>
  <c r="O36" i="2"/>
  <c r="P36" i="2"/>
  <c r="Q36" i="2"/>
  <c r="O37" i="2"/>
  <c r="P37" i="2"/>
  <c r="Q37" i="2"/>
  <c r="O38" i="2"/>
  <c r="P38" i="2"/>
  <c r="Q38" i="2"/>
  <c r="O39" i="2"/>
  <c r="P39" i="2"/>
  <c r="Q39" i="2"/>
  <c r="O40" i="2"/>
  <c r="P40" i="2"/>
  <c r="Q40" i="2"/>
  <c r="O41" i="2"/>
  <c r="P41" i="2"/>
  <c r="Q41" i="2"/>
  <c r="O42" i="2"/>
  <c r="P42" i="2"/>
  <c r="Q42" i="2"/>
  <c r="O43" i="2"/>
  <c r="P43" i="2"/>
  <c r="Q43" i="2"/>
  <c r="O44" i="2"/>
  <c r="P44" i="2"/>
  <c r="Q44" i="2"/>
  <c r="O45" i="2"/>
  <c r="P45" i="2"/>
  <c r="Q45" i="2"/>
  <c r="O46" i="2"/>
  <c r="P46" i="2"/>
  <c r="Q46" i="2"/>
  <c r="O47" i="2"/>
  <c r="P47" i="2"/>
  <c r="Q47" i="2"/>
  <c r="O48" i="2"/>
  <c r="P48" i="2"/>
  <c r="Q48" i="2"/>
  <c r="O49" i="2"/>
  <c r="P49" i="2"/>
  <c r="Q49" i="2"/>
  <c r="O50" i="2"/>
  <c r="P50" i="2"/>
  <c r="Q50" i="2"/>
  <c r="O51" i="2"/>
  <c r="P51" i="2"/>
  <c r="Q51" i="2"/>
  <c r="O52" i="2"/>
  <c r="P52" i="2"/>
  <c r="Q52" i="2"/>
  <c r="O53" i="2"/>
  <c r="P53" i="2"/>
  <c r="Q53" i="2"/>
  <c r="O54" i="2"/>
  <c r="P54" i="2"/>
  <c r="Q54" i="2"/>
  <c r="O55" i="2"/>
  <c r="P55" i="2"/>
  <c r="Q55" i="2"/>
  <c r="O56" i="2"/>
  <c r="P56" i="2"/>
  <c r="Q56" i="2"/>
  <c r="O57" i="2"/>
  <c r="P57" i="2"/>
  <c r="Q57" i="2"/>
  <c r="O58" i="2"/>
  <c r="P58" i="2"/>
  <c r="Q58" i="2"/>
  <c r="O59" i="2"/>
  <c r="P59" i="2"/>
  <c r="Q59" i="2"/>
  <c r="O60" i="2"/>
  <c r="P60" i="2"/>
  <c r="Q60" i="2"/>
  <c r="O61" i="2"/>
  <c r="P61" i="2"/>
  <c r="Q61" i="2"/>
  <c r="O62" i="2"/>
  <c r="P62" i="2"/>
  <c r="Q62" i="2"/>
  <c r="O63" i="2"/>
  <c r="P63" i="2"/>
  <c r="Q63" i="2"/>
  <c r="O64" i="2"/>
  <c r="P64" i="2"/>
  <c r="Q64" i="2"/>
  <c r="O65" i="2"/>
  <c r="P65" i="2"/>
  <c r="Q65" i="2"/>
  <c r="O66" i="2"/>
  <c r="P66" i="2"/>
  <c r="Q66" i="2"/>
  <c r="O67" i="2"/>
  <c r="P67" i="2"/>
  <c r="Q67" i="2"/>
  <c r="O68" i="2"/>
  <c r="P68" i="2"/>
  <c r="Q68" i="2"/>
  <c r="O69" i="2"/>
  <c r="P69" i="2"/>
  <c r="Q69" i="2"/>
  <c r="O70" i="2"/>
  <c r="P70" i="2"/>
  <c r="Q70" i="2"/>
  <c r="O71" i="2"/>
  <c r="P71" i="2"/>
  <c r="Q71" i="2"/>
  <c r="O72" i="2"/>
  <c r="P72" i="2"/>
  <c r="Q72" i="2"/>
  <c r="O73" i="2"/>
  <c r="P73" i="2"/>
  <c r="Q73" i="2"/>
  <c r="O74" i="2"/>
  <c r="P74" i="2"/>
  <c r="Q74" i="2"/>
  <c r="O75" i="2"/>
  <c r="P75" i="2"/>
  <c r="Q75" i="2"/>
  <c r="O76" i="2"/>
  <c r="P76" i="2"/>
  <c r="Q76" i="2"/>
  <c r="O77" i="2"/>
  <c r="P77" i="2"/>
  <c r="Q77" i="2"/>
  <c r="O78" i="2"/>
  <c r="P78" i="2"/>
  <c r="Q78" i="2"/>
  <c r="O79" i="2"/>
  <c r="P79" i="2"/>
  <c r="Q79" i="2"/>
  <c r="O80" i="2"/>
  <c r="P80" i="2"/>
  <c r="Q80" i="2"/>
  <c r="O81" i="2"/>
  <c r="P81" i="2"/>
  <c r="Q81" i="2"/>
  <c r="O82" i="2"/>
  <c r="P82" i="2"/>
  <c r="Q82" i="2"/>
  <c r="O83" i="2"/>
  <c r="P83" i="2"/>
  <c r="Q83" i="2"/>
  <c r="O84" i="2"/>
  <c r="P84" i="2"/>
  <c r="Q84" i="2"/>
  <c r="O85" i="2"/>
  <c r="P85" i="2"/>
  <c r="Q85" i="2"/>
  <c r="O86" i="2"/>
  <c r="P86" i="2"/>
  <c r="Q86" i="2"/>
  <c r="O87" i="2"/>
  <c r="P87" i="2"/>
  <c r="Q87" i="2"/>
  <c r="O88" i="2"/>
  <c r="P88" i="2"/>
  <c r="Q88" i="2"/>
  <c r="O89" i="2"/>
  <c r="P89" i="2"/>
  <c r="Q89" i="2"/>
  <c r="O90" i="2"/>
  <c r="P90" i="2"/>
  <c r="Q90" i="2"/>
  <c r="O91" i="2"/>
  <c r="P91" i="2"/>
  <c r="Q91" i="2"/>
  <c r="O92" i="2"/>
  <c r="P92" i="2"/>
  <c r="Q92" i="2"/>
  <c r="O93" i="2"/>
  <c r="P93" i="2"/>
  <c r="Q93" i="2"/>
  <c r="O94" i="2"/>
  <c r="P94" i="2"/>
  <c r="Q94" i="2"/>
  <c r="O95" i="2"/>
  <c r="P95" i="2"/>
  <c r="Q95" i="2"/>
  <c r="O96" i="2"/>
  <c r="P96" i="2"/>
  <c r="Q96" i="2"/>
  <c r="O97" i="2"/>
  <c r="P97" i="2"/>
  <c r="Q97" i="2"/>
  <c r="O98" i="2"/>
  <c r="P98" i="2"/>
  <c r="Q98" i="2"/>
</calcChain>
</file>

<file path=xl/sharedStrings.xml><?xml version="1.0" encoding="utf-8"?>
<sst xmlns="http://schemas.openxmlformats.org/spreadsheetml/2006/main" count="1759" uniqueCount="757">
  <si>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</si>
  <si>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</si>
  <si>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</si>
  <si>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</si>
  <si>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</si>
  <si>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</si>
  <si>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</si>
  <si>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</si>
  <si>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</si>
  <si>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</si>
  <si>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</si>
  <si>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</si>
  <si>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</si>
  <si>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</si>
  <si>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</si>
  <si>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</si>
  <si>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</si>
  <si>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</si>
  <si>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</si>
  <si>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</si>
  <si>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Equity Scheme</t>
  </si>
  <si>
    <t>To generate capital appreciation / income from a portfolio,
predominantly invested in equity &amp; equity related instruments.
There is no assurance that the investment objective of the
Scheme will be realized.</t>
  </si>
  <si>
    <t>NIFTY 500 (Total Returns Index)</t>
  </si>
  <si>
    <t>In respect of each purchase / switch-in of units, an Exit Load of 1.00% is payable if Units are redeemed / switched-out within 1 year from the date of allotment..
No Exit Load is payable if Units are redeemed / switched-out after 1 year from the date of allotment.</t>
  </si>
  <si>
    <t>NIL</t>
  </si>
  <si>
    <t>Regular Plan and Direct Plan</t>
  </si>
  <si>
    <t>HDFCEQ</t>
  </si>
  <si>
    <t>Click here</t>
  </si>
  <si>
    <t>HDFC Capital Builder Value Fund</t>
  </si>
  <si>
    <t>Value Fund</t>
  </si>
  <si>
    <t>An open ended equity scheme following a value investment strategy</t>
  </si>
  <si>
    <t>To achieve capital appreciation/income in the long term by
primarily investing in undervalued stocks.
There is no assurance that the investment objective of the
Scheme will be realized.</t>
  </si>
  <si>
    <t>In respect of each purchase / switchin of Units, an Exit Load of 1.00% is payable if Units are redeemed / switched-out within 1 year from the date of allotment. 
No Exit Load is payable if Units are redeemed / switched-out after 1 year from the date of allotment.</t>
  </si>
  <si>
    <t>HDFCCB</t>
  </si>
  <si>
    <t>HDFC Top 100 Fund</t>
  </si>
  <si>
    <t>Large Cap Fund</t>
  </si>
  <si>
    <t>An open ended equity scheme predominantly investing in large cap stocks</t>
  </si>
  <si>
    <t>S&amp;P BSE SENSEX (Total Returns Index)</t>
  </si>
  <si>
    <t>In respect of each purchase / switch-in of units, an Exit Load of 1.00% is payable if Units are redeemed / switched-out within 1 year from the date of allotment.
No Exit Load is payable if Units are redeemed / switched-out after 1 year from the date of allotment.</t>
  </si>
  <si>
    <t>HDFCT2</t>
  </si>
  <si>
    <t>HDFC Mid-Cap Opportunities Fund</t>
  </si>
  <si>
    <t>Mid Cap Fund</t>
  </si>
  <si>
    <t>An open ended equity scheme predominantly investing in mid cap stocks</t>
  </si>
  <si>
    <t>MIDCAP</t>
  </si>
  <si>
    <t>HDFC Small Cap Fund</t>
  </si>
  <si>
    <t>Small Cap Fund</t>
  </si>
  <si>
    <t>An open ended equity scheme predominantly investing in small cap stocks</t>
  </si>
  <si>
    <t>HDFCSMALLF</t>
  </si>
  <si>
    <t>Large &amp; Mid Cap Fund</t>
  </si>
  <si>
    <t>To generate long term capital appreciation/income from
a portfolio, predominantly invested in equity and equity
related instruments.
There is no assurance that the investment objective of the
Scheme will be realized.</t>
  </si>
  <si>
    <t>NIFTY Large Midcap 250
(Total Returns Index)</t>
  </si>
  <si>
    <t xml:space="preserve">In respect of each purchase / switch-in of units, an Exit Load of 1.00% is payable if Units are redeemed / switched-out within 1 year from the date of allotment.
No Exit Load is payable if Units are redeemed / switched-out after 1 year from the date of allotment.
</t>
  </si>
  <si>
    <t>HDFCLARGEF</t>
  </si>
  <si>
    <t>HDFC Focused 30 Fund</t>
  </si>
  <si>
    <t>Focused Fund</t>
  </si>
  <si>
    <t>To generate long term capital appreciation/income by
investing in equity &amp; equity related instruments of up to
30 companies.
There is no assurance that the investment objective of the
Scheme will be realized.</t>
  </si>
  <si>
    <t>In respect of each purchase / switch-in of Units, an Exit Load of 1.00% is payable if Units are redeemed / switched-out within 1 year from the date of allotment.
No Exit Load is payable if Units are redeemed / switched-out after 1 year from the date of allotment.</t>
  </si>
  <si>
    <t>HDFCCS</t>
  </si>
  <si>
    <t>HDFC Infrastructure Fund</t>
  </si>
  <si>
    <t>Sectoral / Thematic Fund</t>
  </si>
  <si>
    <t>An open-ended equity scheme following infrastructure theme</t>
  </si>
  <si>
    <t>HDINFG</t>
  </si>
  <si>
    <t>HDFC Balanced Advantage Fund</t>
  </si>
  <si>
    <t>Balanced Advantage Fund</t>
  </si>
  <si>
    <t>To provide long term capital appreciation / income from a
dynamic mix of equity and debt investments.
There is no assurance that the investment objective of the
Scheme will be realized.</t>
  </si>
  <si>
    <t>NIFTY 50 Hybrid Composite Debt 65:35 Index</t>
  </si>
  <si>
    <t>HDFCGR</t>
  </si>
  <si>
    <t>HDFC Hybrid Equity Fund</t>
  </si>
  <si>
    <t>Hybrid Scheme</t>
  </si>
  <si>
    <t>Aggressive Hybrid Fund</t>
  </si>
  <si>
    <t>An open ended hybrid scheme investing predominantly in
equity and equity related instruments</t>
  </si>
  <si>
    <t>HDFCPM</t>
  </si>
  <si>
    <t>HDFC Multi-Asset Fund</t>
  </si>
  <si>
    <t>Multi Asset Allocation Fund</t>
  </si>
  <si>
    <t>90% NIFTY 50 Hybrid Composite
Debt 65:35 Index + 10% Domestic Price of Gold</t>
  </si>
  <si>
    <t>MY2005</t>
  </si>
  <si>
    <t>ETF</t>
  </si>
  <si>
    <t>Not Applicable</t>
  </si>
  <si>
    <t>NA</t>
  </si>
  <si>
    <t>HDFCNYEXTF</t>
  </si>
  <si>
    <t>HDFC Index Fund-NIFTY 50 Plan</t>
  </si>
  <si>
    <t>Index Fund</t>
  </si>
  <si>
    <t>Growth Option</t>
  </si>
  <si>
    <t>HDFCNY</t>
  </si>
  <si>
    <t>HDFCSXEXTF</t>
  </si>
  <si>
    <t>HDFCSX</t>
  </si>
  <si>
    <t>HDFC TaxSaver</t>
  </si>
  <si>
    <t>ELSS</t>
  </si>
  <si>
    <t>An Open-ended Equity Linked Savings Scheme with a statutory lock in of 3 years and tax benefit</t>
  </si>
  <si>
    <t>To generate capital appreciation / income from a portfolio,
comprising predominantly of equity &amp; equity related
instruments.
There is no assurance that the investment objective of the
Scheme will be realized.</t>
  </si>
  <si>
    <t>3 Years from the date of allotment of the respective Units.</t>
  </si>
  <si>
    <t>HDFCTS</t>
  </si>
  <si>
    <t>HDFC Children’s Gift Fund</t>
  </si>
  <si>
    <t>Solution Oriented Scheme</t>
  </si>
  <si>
    <t>Children's Fund</t>
  </si>
  <si>
    <t>An open ended fund for investment for children having a lock-in for at least 5 years or till the child attains age of majority (whichever is earlier)</t>
  </si>
  <si>
    <t>To generate capital appreciation / income from a portfolio
of equity &amp; equity related instruments and debt and money
market instruments.
There is no assurance that the investment objective of the
Scheme will be realized.</t>
  </si>
  <si>
    <t>NIFTY 50 Hybrid Composite Debt
65:35 Index</t>
  </si>
  <si>
    <t>If opted: Until the Unit Holder (being the beneficiary child) attains the age of 18 years or until completion of 3 years from date of allotment , whichever is later</t>
  </si>
  <si>
    <t>Growth Plan. (Equity Oriented)</t>
  </si>
  <si>
    <t>HDFCGF</t>
  </si>
  <si>
    <t>HDFC Retirement Savings Fund - Equity Plan</t>
  </si>
  <si>
    <t>Retirement Fund</t>
  </si>
  <si>
    <t>An open ended retirement solution oriented
scheme having a lock-in of 5 years or till
retirement age (whichever is earlier)</t>
  </si>
  <si>
    <t>5 years from the date of allotment of Units.</t>
  </si>
  <si>
    <t>HDFCRETEQP</t>
  </si>
  <si>
    <t>HDFC Retirement Savings Fund - Hybrid-Equity Plan</t>
  </si>
  <si>
    <t>HDFCRETHEP</t>
  </si>
  <si>
    <t>HDFC Retirement Savings Fund - Hybrid-Debt Plan</t>
  </si>
  <si>
    <t>NIFTY 50 Hybrid Composite Debt
15:85 Index</t>
  </si>
  <si>
    <t>CRISIL 10 Year GILT Index</t>
  </si>
  <si>
    <t>HDFCRETHDP</t>
  </si>
  <si>
    <t>HDFC Equity Savings Fund</t>
  </si>
  <si>
    <t>Equity Savings Fund</t>
  </si>
  <si>
    <t>An open ended scheme investing in equity, arbitrage and debt</t>
  </si>
  <si>
    <t>HDFCMY</t>
  </si>
  <si>
    <t>HDFC Hybrid Debt Fund</t>
  </si>
  <si>
    <t>Conservative Hybrid Fund</t>
  </si>
  <si>
    <t>To generate income / capital appreciation by investing
primarily in debt securities, money market instruments and
moderate exposure to equities.
There is no assurance that the investment objective of the
Scheme will be realized.</t>
  </si>
  <si>
    <t>CRISIL 10 year Gilt Index</t>
  </si>
  <si>
    <t>In respect of each purchase / switch-in of Units, 15% of the units (“the limit”) may be redeemed without any exit load from the date of allotment.
Any redemption in excess of the limit shall be subject to the following exit load:
Exit load of 1% is payable if Units are redeemed / switched-out within 1 year from the date of allotment of units.
No Exit Load is payable if Units are redeemed / switched-out after 1 year from the date of allotment.</t>
  </si>
  <si>
    <t>HMIPLT</t>
  </si>
  <si>
    <t>HDFC Arbitrage Fund</t>
  </si>
  <si>
    <t>Arbitrage Fund</t>
  </si>
  <si>
    <t>An open ended scheme investing in arbitrage opportunities</t>
  </si>
  <si>
    <t xml:space="preserve">NIFTY 50 Arbitrage Index </t>
  </si>
  <si>
    <t>HDFCAR</t>
  </si>
  <si>
    <t>HDFC Corporate Bond Fund</t>
  </si>
  <si>
    <t>Debt Scheme</t>
  </si>
  <si>
    <t>Corporate Bond Fund</t>
  </si>
  <si>
    <t>HDFCMO</t>
  </si>
  <si>
    <t>HDFC Credit Risk Debt Fund</t>
  </si>
  <si>
    <t>Credit Risk Fund</t>
  </si>
  <si>
    <t>To generate income/capital appreciation by investing
predominantly in AA and below rated corporate debt.
There is no assurance that the investment objective of the
Scheme will be realized.</t>
  </si>
  <si>
    <t>CRISIL 10 year Gilt Indexex</t>
  </si>
  <si>
    <t>HDFCCORPDO</t>
  </si>
  <si>
    <t>HDFC Banking and PSU Debt Fund</t>
  </si>
  <si>
    <t>Banking and PSU Fund</t>
  </si>
  <si>
    <t>CRISIL 1 year T-Bill Index</t>
  </si>
  <si>
    <t>HDFCBNKPSU</t>
  </si>
  <si>
    <t>HDFC Gilt Fund</t>
  </si>
  <si>
    <t>Gilt Fund</t>
  </si>
  <si>
    <t>HDFCLT</t>
  </si>
  <si>
    <t>HDFC Dynamic Debt Fund</t>
  </si>
  <si>
    <t>Dynamic Bond Fund</t>
  </si>
  <si>
    <t>To generate income / capital appreciation by investing in a
range of debt and money market instruments.
There is no assurance that the investment objective of the
Scheme will be realized.</t>
  </si>
  <si>
    <t xml:space="preserve"> CRISIL 10 year Gilt Index</t>
  </si>
  <si>
    <t>HDFCHI</t>
  </si>
  <si>
    <t>HDFC Income Fund</t>
  </si>
  <si>
    <t>Medium to Long Duration Fund</t>
  </si>
  <si>
    <t>HDFCIN</t>
  </si>
  <si>
    <t>HDFC Medium Term Debt Fund</t>
  </si>
  <si>
    <t>Medium Duration Fund</t>
  </si>
  <si>
    <t>HIFSTP</t>
  </si>
  <si>
    <t>HDFC Short Term Debt Fund</t>
  </si>
  <si>
    <t>Short Duration Fund</t>
  </si>
  <si>
    <t>HDFCSO</t>
  </si>
  <si>
    <t>HDFC Low Duration Fund</t>
  </si>
  <si>
    <t>Low Duration Fund</t>
  </si>
  <si>
    <t>HDFCIG</t>
  </si>
  <si>
    <t>HDFC Money Market Fund</t>
  </si>
  <si>
    <t>Money Market Fund</t>
  </si>
  <si>
    <t>To generate income / capital appreciation by investing in
money market instruments.
There is no assurance that the investment objective of the
Scheme will be realized.</t>
  </si>
  <si>
    <t>HDFCMS</t>
  </si>
  <si>
    <t>HDFC Floating Rate Debt Fund</t>
  </si>
  <si>
    <t>Floater fund</t>
  </si>
  <si>
    <t>To generate income/capital appreciation through investment
in a portfolio comprising substantially of floating rate debt,
fixed rate debt instruments swapped for floating rate returns
and money market instruments.
There is no assurance that the investment objective of the
Scheme will be realized.</t>
  </si>
  <si>
    <t>HDFLSP</t>
  </si>
  <si>
    <t>HDFC ULTRA SHORT TERM FUND</t>
  </si>
  <si>
    <t>ULTRA SHORT TERM FUND</t>
  </si>
  <si>
    <t>Nil</t>
  </si>
  <si>
    <t>HDFCUSTF</t>
  </si>
  <si>
    <t>HDFC Liquid Fund</t>
  </si>
  <si>
    <t xml:space="preserve"> Liquid Fund</t>
  </si>
  <si>
    <t>HDFCLI</t>
  </si>
  <si>
    <t xml:space="preserve">HDFC Overnight Fund </t>
  </si>
  <si>
    <t xml:space="preserve">Overnight Fund </t>
  </si>
  <si>
    <t>To generate returns by investing in debt and money market
instruments with overnight maturity.
There is no assurance that the investment objective of the
Scheme will be realized.</t>
  </si>
  <si>
    <t>HDFCMC</t>
  </si>
  <si>
    <t xml:space="preserve">HDFC Dynamic PE Ratio Fund of Funds </t>
  </si>
  <si>
    <t>FOF</t>
  </si>
  <si>
    <t>An open ended fund of fund scheme investing in equity and debt schemes of HDFC Mutual Fund</t>
  </si>
  <si>
    <t>To seek capital appreciation by managing the asset allocation between specified equity and debt schemes
of HDFC Mutual Fund
There is no assurance that the investment objective of the Scheme will be realized.</t>
  </si>
  <si>
    <t xml:space="preserve">In respect of each purchase / switch-in of units, an Exit Load of 1.00% is payable if Units are redeemed / switched-out within 1 year from the date of allotment.
No Exit Load is payable if Units are redeemed / switched-out after 1 year from the date of allotment. </t>
  </si>
  <si>
    <t>HDFCDPEFOF</t>
  </si>
  <si>
    <t>HDFC Gold Fund</t>
  </si>
  <si>
    <t>To seek capital appreciation by investing in units of HDFC Gold Exchange Traded Fund (HGETF).
There is no assurance that the investment objective of the scheme will be realized.</t>
  </si>
  <si>
    <t>Domestic Price of Physical Gold</t>
  </si>
  <si>
    <t>HDFCGOLD</t>
  </si>
  <si>
    <t>An open ended scheme replicating / tracking performance of Gold</t>
  </si>
  <si>
    <t>The investment objective of the Scheme is to generate returns that are in line with the performance of gold, subject to tracking errors.
There is no assurance that the investment objective of the Scheme will be realized.</t>
  </si>
  <si>
    <t>Growth</t>
  </si>
  <si>
    <t>HDGETF</t>
  </si>
  <si>
    <t xml:space="preserve"> 5,000 and in multiples of  10 thereafter.
For SIP - NIL</t>
  </si>
  <si>
    <t>To provide long term capital appreciation by investing predominantly in equity and equity-related instruments of entities engaged in and/or expected to benefit from growth in housing and its allied business activities.There is no assurance that the investment objective of the Scheme will be realized.</t>
  </si>
  <si>
    <t>HDFCHOF117</t>
  </si>
  <si>
    <t>FMP</t>
  </si>
  <si>
    <t>The investment objective of the Plan(s) under the Scheme is to generate income through investments in Debt / Money Market Instruments and Government Securities maturing on or before the maturity date of the respective Plan (s). There is no assurance that the investment objective of the Scheme will be realized.</t>
  </si>
  <si>
    <t>HDFC FMP 3360D March 2014 (1)</t>
  </si>
  <si>
    <t>MAR3360D14</t>
  </si>
  <si>
    <t>NIFTY 50 (Total Returns Index)</t>
  </si>
  <si>
    <t>NIFTY 100 (Total Returns Index)</t>
  </si>
  <si>
    <t xml:space="preserve">• On investments made on or before October 19, 2019: NIL
• On investments (including through existing systematic
                plan registrations) made on or after October 20, 2019, as
                follows:
Units redeemed / switched-out
within “X” days from the date
of allotment
                                                               Exit load as a % of
                                                              redemption proceeds
Day 1                                                           0.0070%
Day 2                                                           0.0065%
Day 3                                                           0.0060%
Day 4                                                           0.0055%
Day 5                                                           0.0050%
Day 6                                                           0.0045%
Day 7 onwards                                              Nil
</t>
  </si>
  <si>
    <t>HDFCBKEXTF</t>
  </si>
  <si>
    <t>Presently the Scheme does not offer any Plans/Options for investment.</t>
  </si>
  <si>
    <t>HDFCDIVYLD</t>
  </si>
  <si>
    <t>HDFC Dividend Yield Fund</t>
  </si>
  <si>
    <t>Dividend Yield Fund</t>
  </si>
  <si>
    <t>NIFTY 50 TRI (Total Returns Index)</t>
  </si>
  <si>
    <t>HDFC Flexi Cap Fund</t>
  </si>
  <si>
    <t>Flexi Cap Fund</t>
  </si>
  <si>
    <t>An open ended dynamic equity scheme investing across large cap, mid cap &amp; small cap stocks</t>
  </si>
  <si>
    <t>Open-Ended</t>
  </si>
  <si>
    <t>HDFC Housing Opportunities Fund</t>
  </si>
  <si>
    <t>CRISIL 10 Year Gilt Index</t>
  </si>
  <si>
    <t>CRISIL 1 Year T-bill Index</t>
  </si>
  <si>
    <t>Each Plan offers Growth Option and Income Distribution cum Capital Withdrawal (IDCW) Option. The IDCW Option offers following Sub-Options
·Payout of Income Distribution cum Capital Withdrawal (IDCW) Option; and
·Re-investment of Income Distribution cum Capital Withdrawal (IDCW) Option.</t>
  </si>
  <si>
    <t>Each Plan offers Growth Option and Income Distribution cum Capital Withdrawal (IDCW) Option. The IDCW Option offers following Sub-Options
·Payout of Income Distribution cum Capital Withdrawal (IDCW) Option only</t>
  </si>
  <si>
    <t>Each Plan offers Growth Option and Income Distribution cum Capital Withdrawal (IDCW) Option (Quarterly &amp; Monthly frequency) The IDCW Option offers following Sub-Options
·Payout of Income Distribution cum Capital Withdrawal (IDCW) Option; and
·Re-investment of Income Distribution cum Capital Withdrawal (IDCW) Option.</t>
  </si>
  <si>
    <t xml:space="preserve"> Growth Option and Income Distribution cum Capital Withdrawal (IDCW) Option (Normal &amp; Monthly frequency) The IDCW Option offers following Sub-Options
·Payout of Income Distribution cum Capital Withdrawal (IDCW) Option; and
·Re-investment of Income Distribution cum Capital Withdrawal (IDCW) Option.</t>
  </si>
  <si>
    <t xml:space="preserve">Growth option and Income Distribution cum Capital Withdrawal (IDCW) Option </t>
  </si>
  <si>
    <t xml:space="preserve">Growth Option, Income Distribution cum Capital Withdrawal (IDCW) Option . </t>
  </si>
  <si>
    <t>Growth Option, Income Distribution cum Capital Withdrawal (IDCW) Option .  The IDCW Option offers following Sub-Options
·Payout of Income Distribution cum Capital Withdrawal (IDCW) Option; and
·Re-investment of Income Distribution cum Capital Withdrawal (IDCW) Option.</t>
  </si>
  <si>
    <t>Growth Option, Income Distribution cum Capital Withdrawal (IDCW) Option (Quarterly, Half yearly &amp; yearly frequency).  The IDCW Option offers following Sub-Options
·Payout of Income Distribution cum Capital Withdrawal (IDCW) Option; and
·Re-investment of Income Distribution cum Capital Withdrawal (IDCW) Option.</t>
  </si>
  <si>
    <t>Growth Option, Income Distribution cum Capital Withdrawal (IDCW) Option (fortnightly frequency). The IDCW Option offers following Sub-Options
·Payout of Income Distribution cum Capital Withdrawal (IDCW) Option; and
·Re-investment of Income Distribution cum Capital Withdrawal (IDCW) Option.</t>
  </si>
  <si>
    <t>Each Plan offers Growth &amp; Income
Distribution cum Capital Withdrawal (IDCW) Option. The
(Daily) IDCW Option offers only Re-investment of Income
Distribution cum Capital Withdrawal (IDCW) Option.
The (Weekly and Monthly) IDCW Option offers following
Sub-Options: Payout of Income Distribution cum Capital
Withdrawal (IDCW) Option; and Re-investment of Income
Distribution cum Capital Withdrawal (IDCW) Option.</t>
  </si>
  <si>
    <t>Each Plan offers Growth &amp; Daily
Income Distribution cum Capital Withdrawal (IDCW) Option.
The (Daily) IDCW Option offers only Re-investment of Income
Distribution cum Capital Withdrawal (IDCW) Option. The
(Weekly) IDCW Option offers following Sub-Options: Payout
of Income Distribution cum Capital Withdrawal (IDCW)
Option; and Re-investment of Income Distribution cum Capital
Withdrawal (IDCW) Option.</t>
  </si>
  <si>
    <t>Growth &amp; Income Distribution cum Capital Withdrawal (IDCW)
Option. The (Daily) IDCW Option offers only Re-investment of
Income Distribution cum Capital Withdrawal (IDCW) Option.
The (Weekly and Monthly) IDCW Option offers following
Sub-Options: Payout of Income Distribution cum Capital
Withdrawal (IDCW) Option; and Re-investment of Income
Distribution cum Capital Withdrawal (IDCW) Option.</t>
  </si>
  <si>
    <t>Growth &amp; Daily
Income Distribution cum Capital Withdrawal (IDCW) Option.
The IDCW Option offers only Re-investment of Income
Distribution cum Capital Withdrawal (IDCW) Option.</t>
  </si>
  <si>
    <t xml:space="preserve"> Growth Option and Income Distribution cum Capital Withdrawal (IDCW) Option. The IDCW Option offers following Sub-Options
·Payout of Income Distribution cum Capital Withdrawal (IDCW) Option; and
·Re-investment of Income Distribution cum Capital Withdrawal (IDCW) Option.</t>
  </si>
  <si>
    <t xml:space="preserve"> Growth Option and Income Distribution cum Capital Withdrawal (IDCW) Option (Normal &amp; Quarterly frequency) The IDCW Option offers following Sub-Options
·Payout of Income Distribution cum Capital Withdrawal (IDCW) Option</t>
  </si>
  <si>
    <t xml:space="preserve"> Growth Option and Income Distribution cum Capital Withdrawal (IDCW) Option (Normal &amp; Quarterly frequency) The IDCW Option offers following Sub-Options
·Payout of Income Distribution cum Capital Withdrawal (IDCW) Option - Flexi option</t>
  </si>
  <si>
    <t xml:space="preserve"> Growth Option and Income Distribution cum Capital Withdrawal (IDCW) Option (Normal &amp; Quarterly frequency) The IDCW Option offers following Sub-Options
·Payout of Income Distribution cum Capital Withdrawal (IDCW) Option </t>
  </si>
  <si>
    <t>In respect of each purchase / switch - in of units, an exit load of 0.25% is payable if units are redeemed / switched out within 1 month from the date of allotment.
No exit load is payable if units are redeemed / switched-out after 1 month from the date of allotment.
No Entry / Exit Load shall be levied on bonus units and units alloted on Re-investment of Income Distribution cum Capital Withdrawal (IDCW) Option.</t>
  </si>
  <si>
    <t>HDFCAALFOF</t>
  </si>
  <si>
    <t>HDFC Asset Allocator Fund of Funds</t>
  </si>
  <si>
    <t>To seek capital appreciation by managing the asset allocation between equity oriented, debt oriented and gold ETF schemes.
There is no assurance that the investment objective of the Scheme will be realized.</t>
  </si>
  <si>
    <t>90% NIFTY 50 Hybrid Composite Debt 65:35 TR Index + 10% Domestic Price of Gold  arrived at based on London Bullion Market Association's (LBMA) AM fixing price</t>
  </si>
  <si>
    <t>Under Each Plan: Growth &amp; Payout of Income Distribution Cum Capital Withdrawal (IDCW) option and Re-investment of Income Distribution Cum Capital Withdrawal (IDCW) Option</t>
  </si>
  <si>
    <t>HDFC Large and Mid Cap Fund</t>
  </si>
  <si>
    <t>HDFCNY50EW</t>
  </si>
  <si>
    <t>HDFC NIFTY50 Equal Weight Index Fund</t>
  </si>
  <si>
    <t>To generate returns that are commensurate (before fees 
and expenses) with the performance of the NIFTY50 Equal 
Weight Index TRI (Underlying Index), subject to tracking error.
There is no assurance that the investment objective of the 
Scheme will be realized</t>
  </si>
  <si>
    <t>NIFTY 50 Equal Weight (Total Returns Index)</t>
  </si>
  <si>
    <t>Each Plan offers Growth Option only</t>
  </si>
  <si>
    <t>HDFC Developed World Indexes Fund Of Funds</t>
  </si>
  <si>
    <t>HDFCDWIFOF</t>
  </si>
  <si>
    <t>HDFC Banking &amp; Financial Services Fund</t>
  </si>
  <si>
    <t>HDFCBKGFSF</t>
  </si>
  <si>
    <t>To provide long-term capital appreciation by investing predominantly in equity and equity related instruments of companies engaged in banking and financial services. There is no assurance that the investment objective of the Scheme will be realized.</t>
  </si>
  <si>
    <t>Sectoral Fund</t>
  </si>
  <si>
    <t>NIFTY Financial Services (Total Return Index)</t>
  </si>
  <si>
    <t>NIFTY 50 (Total Return Index)</t>
  </si>
  <si>
    <t>Regular Plan, Direct Plan. Under Each Plan: Growth &amp; Income
Distribution cum Capital Withdrawal (IDCW) Option. The
IDCW Option offers following Sub-Options: Payout of Income
Distribution cum Capital Withdrawal (IDCW) Option; and
Reinvestment of Income Distribution cum Capital Withdrawal
(IDCW) Option.</t>
  </si>
  <si>
    <t>Overseas FOF</t>
  </si>
  <si>
    <t>HDFCNYNX50</t>
  </si>
  <si>
    <t>HDFC NIFTY Next 50 Index Fund</t>
  </si>
  <si>
    <t>An open ended scheme replicating/tracking NIFTY Next 50 Index (TRI)</t>
  </si>
  <si>
    <t>Each Plan offers Growth Option Only</t>
  </si>
  <si>
    <t>HDFC Multi Cap Fund</t>
  </si>
  <si>
    <t>Multi Cap Fund</t>
  </si>
  <si>
    <t>An open-ended scheme investing across large cap, mid cap and small cap stocks</t>
  </si>
  <si>
    <t>NIFTY500 MultiCap 50:25:25 (TRI)</t>
  </si>
  <si>
    <t>Regular and Direct Plans offer the following sub-options/facilities:
(a) Growth
(b)  Income Distribution cum Capital Withdrawal (IDCW) Option
IDCW Option offers following Sub-Options / facilities:
•  Payout of Income Distribution cum Capital Withdrawal (IDCW) Option / facility and
•  Re-investment of Income Distribution cum Capital Withdrawal (IDCW) Option / facility</t>
  </si>
  <si>
    <t>HDFCMULCAP</t>
  </si>
  <si>
    <t>NIFTY Midcap 150 (Total Returns Index)</t>
  </si>
  <si>
    <t>S&amp;P BSE 250 SmallCap (Total Returns IndexI)</t>
  </si>
  <si>
    <t>NIFTY Equity Savings Index</t>
  </si>
  <si>
    <t>HDFCN100EW</t>
  </si>
  <si>
    <t>HDFCNY100F</t>
  </si>
  <si>
    <t>HDFC NIFTY 100 Equal Weight Index Fund</t>
  </si>
  <si>
    <t>HDFC NIFTY 100 Index Fund</t>
  </si>
  <si>
    <t>The investment objective of the Scheme is to generate returns that are commensurate (before fees and expenses) with the performance of the NIFTY 100 Index TRI (Underlying Index), subject to tracking error. There is no assurance that the investment objective of the Scheme will be realized</t>
  </si>
  <si>
    <t>NIFTY 100 (Total Returns Index</t>
  </si>
  <si>
    <t>Regular Plan, Direct Plan</t>
  </si>
  <si>
    <t>Regular Plan, Direct Plan. Each Plan offers Growth Option only</t>
  </si>
  <si>
    <t>The investment objective of the Scheme is to generate returns that are commensurate (before fees and expenses) with the performance of the NIFTY 100 Equal Weight Index TRI (Underlying Index), subject to tracking error. There is no assurance that the investment objective of the Scheme will be realized</t>
  </si>
  <si>
    <t>NIFTY100 Equal Weight (Total Returns Index)</t>
  </si>
  <si>
    <t>Mr. Bhagyesh Kagalkar</t>
  </si>
  <si>
    <t>N.A.</t>
  </si>
  <si>
    <t>MAR1162D22</t>
  </si>
  <si>
    <t>MAR1861D22</t>
  </si>
  <si>
    <t>MAR1876D22</t>
  </si>
  <si>
    <t>HDFC FMP 1162D March 2022</t>
  </si>
  <si>
    <t>HDFC FMP 1861D March 2022</t>
  </si>
  <si>
    <t>HDFC FMP 1876D March 2022</t>
  </si>
  <si>
    <t>NIFTY Banking &amp; PSU Debt Index</t>
  </si>
  <si>
    <t xml:space="preserve">NIFTY Corporate Bond Index
B-III </t>
  </si>
  <si>
    <t xml:space="preserve">NIFTY Credit Risk Bond
Index C-III </t>
  </si>
  <si>
    <t>CRISIL Dynamic Gilt Index</t>
  </si>
  <si>
    <t>NIFTY Medium to Long
Duration Debt Index B-III</t>
  </si>
  <si>
    <t>NIFTY Low Duration Debt Index B-I</t>
  </si>
  <si>
    <t>NIFTY Medium Duration Debt Index C-III</t>
  </si>
  <si>
    <t>NIFTY Money Market Index B-I</t>
  </si>
  <si>
    <t>To generate income through investments in Debt / Money Market Instruments and Government Securities maturing on or before the maturity date of the respective Plan(s).
There is no assurance that the investment objective of the Scheme will be realized.</t>
  </si>
  <si>
    <t>NIFTY Medium To Long Duration Debt Index</t>
  </si>
  <si>
    <t>Mr. Vikash Agarwal</t>
  </si>
  <si>
    <t>NIFTY Medium Duration Debt Index</t>
  </si>
  <si>
    <t>To generate income through investments in Debt / Money Market Instruments and  Government Securities maturing on or before the maturity date of the respective Plan(s). There is no assurance that the investment objective of the Scheme will be realized.</t>
  </si>
  <si>
    <t>To generate income / capital appreciation through investment in debt securities and money market instruments.  There is no assurance that the investment objective of the Scheme will be realized.</t>
  </si>
  <si>
    <t>A Close Ended Income Scheme with tenure 1861 days. A relatively High Interest Rate Risk
and Relatively Low Credit Risk</t>
  </si>
  <si>
    <t>A Close Ended Income Scheme with tenure 1162 days. A relatively High Interest Rate Risk
and Relatively Low Credit Risk</t>
  </si>
  <si>
    <t>An open ended equity scheme investing in Banking and Financial Services Sector</t>
  </si>
  <si>
    <t>An open ended fund of funds scheme investing in 
units/shares of overseas Index Funds and/or ETFs 
which will in aggregate track the MSCI World Index</t>
  </si>
  <si>
    <t>An open ended liquid scheme. A Relatively Low Interest Rate and Moderate Credit Risk</t>
  </si>
  <si>
    <t>An open ended debt scheme investing in overnight securities. A Relatively Low Interest Rate Risk and Relatively Low Credit Risk.</t>
  </si>
  <si>
    <t>An open ended medium term debt scheme investing in instruments such that
the Macaulay Duration of the Portfolio is between 4 years and 7 years. A Relatively High Interest Rate Risk and Moderate Credit Risk.</t>
  </si>
  <si>
    <t>An open ended debt scheme predominantly investing in
floating rate instruments (including fixed rate instruments
converted to floating rate exposures using swaps / derivatives. A Relatively High Interest Rate Risk and Moderate Credit Risk.</t>
  </si>
  <si>
    <t>An open ended debt scheme predominantly investing in AA+ and above rated corporate bonds.. A Relatively High 
Interest Rate Risk and Moderate Credit Risk</t>
  </si>
  <si>
    <t>An open ended debt scheme predominantly investing in debt
instruments of banks, Public Sector Undertakings, Public Financial
Institutions and Municipal Bonds. A Relatively High Interest Rate Risk and Moderate Credit Risk</t>
  </si>
  <si>
    <t>An open ended debt scheme predominantly
investing in AA and below rated corporate bonds
[excluding AA+ rated corporate bonds]. A Relatively High Interest Rate Risk and Relatively High Credit Risk.</t>
  </si>
  <si>
    <t>An open ended dynamic debt Scheme investing across duration. A Relatively High Interest Rate Risk and Moderate Credit Risk.</t>
  </si>
  <si>
    <t>An open ended debt scheme investing in government securities across maturities. A Relatively High Interest Rate Risk and Relatively Low Credit Risk.</t>
  </si>
  <si>
    <t>A Close Ended Income Scheme with Tenure of 3360 days. A Scheme with Moderate Interest Rate Risk and Relatively
Low Credit Risk.</t>
  </si>
  <si>
    <t>A Close Ended Income Scheme with tenure 1876 days. A relatively High Interest Rate Risk
and Relatively Low Credit Risk</t>
  </si>
  <si>
    <t>An open ended equity scheme predominantly investing in dividend yielding stocks</t>
  </si>
  <si>
    <t>An open ended scheme replicating /  tracking NIFTY 100 index (TRI)</t>
  </si>
  <si>
    <t>HDFC Index Fund – S&amp;P BSE
SENSEX Plan</t>
  </si>
  <si>
    <t>JUL1158D22</t>
  </si>
  <si>
    <t>HDFC FMP 1158D JULY 2022</t>
  </si>
  <si>
    <t>To generate income through investments in Debt / Money Market Instruments and Government Securities maturing on or before the maturity date of the respective Plan(s).
There is no assurance that the investment objective of the Scheme will be realized</t>
  </si>
  <si>
    <t>A Close Ended Income Scheme With Tenure 1158 Days. A Relatively High Interest Rate
Risk and Relatively Low Credit Risk</t>
  </si>
  <si>
    <t>AUG1406D22</t>
  </si>
  <si>
    <t>HDFCN100ET</t>
  </si>
  <si>
    <t>HDFCNY50ET</t>
  </si>
  <si>
    <t>HDFC FMP 1406D August 2022</t>
  </si>
  <si>
    <t>Regular Option and Direct Option. Regular and Direct Options offer the
following sub options:
a) Growth Option
b) Income Distribution cum Capital Withdrawal (IDCW) Option (Normal IDCW and
Quarterly IDCW) with payout facility</t>
  </si>
  <si>
    <t>To generate income through investments in Debt / Money Market Instruments
and Government Securities maturing on or before the maturity date of the
respective Plan(s).
There is no assurance that the investment objective of the Scheme will be realized.</t>
  </si>
  <si>
    <t>A Close Ended Income Scheme With Tenure 1406 Days. A Relatively High Interest Rate
Risk And Relatively Low Credit Risk</t>
  </si>
  <si>
    <t>An open ended scheme replicating/tracking HDFC NIFTY 100 Index (TRI)</t>
  </si>
  <si>
    <t>HDFC NIFTY 100 ETF
BSE Scrip Code: 543569
NSE Symbol: HDFCNIF100</t>
  </si>
  <si>
    <t>The investment objective of the Scheme is to provide investment returns that, before expenses, closely correspond to the total returns of the Securities as represented by the NIFTY Next 50 Index, subject to tracking errors.
There is no assurance that the investment objective of the Scheme will be realized.</t>
  </si>
  <si>
    <t xml:space="preserve"> NIFTY 100 Index (Total Returns Index)</t>
  </si>
  <si>
    <t>HDFC NIFTY NEXT 50 ETF
BSE Scrip Code: 543570
NSE Symbol: HDFCNEXT50</t>
  </si>
  <si>
    <t xml:space="preserve">NIFTY Next 50 (Total Returns Index) </t>
  </si>
  <si>
    <t>HDFCG15ETF</t>
  </si>
  <si>
    <t>HDFCQ30ETF</t>
  </si>
  <si>
    <t>HDFCV20ETF</t>
  </si>
  <si>
    <t>HSILVERETF</t>
  </si>
  <si>
    <t xml:space="preserve">
HDFC NIFTY 100 Quality 30 ETF
BSE Scrip Code: 543605
NSE Symbol: HDFCQUAL</t>
  </si>
  <si>
    <t>An open ended scheme replicating/tracking NIFTY100 Quality 30 Index (TRI)</t>
  </si>
  <si>
    <t>The investment objective of the Scheme is to provide investment returns that, before expenses, correspond to the total returns of the Securities as represented by the NIFTY100 Quality 30 Index, subject to tracking errors. There is no assurance that the investment objective of the Scheme will be realized</t>
  </si>
  <si>
    <t>NIFTY100 Quality 30 Index (TRI)</t>
  </si>
  <si>
    <t>Presently the Scheme does not offer any Plans/Options for investment</t>
  </si>
  <si>
    <t>HDFC NIFTY Growth Sectors 15 ETF
BSE Scrip Code: 543607
NSE Symbol: HDFCGROWTH</t>
  </si>
  <si>
    <t>HDFC NIFTY50 Value 20 ETF
BSE Scrip Code: 543608
NSE Symbol: HDFCVALUE</t>
  </si>
  <si>
    <t>NIFTY50 Value 20 Index (TRI)</t>
  </si>
  <si>
    <t>An open ended scheme replicating/tracking NIFTY50 Value 20 Index (TRI)</t>
  </si>
  <si>
    <t>The investment objective of the Scheme is to provide investment returns that, before expenses, correspond to the total returns of the Securities as represented by the NIFTY50 Value 20 Index, subject to tracking errors. There is no assurance that the investment objective of the Scheme will be realized.</t>
  </si>
  <si>
    <t>An open ended scheme replicating/tracking NIFTY Growth Sectors 15 Index (TRI)</t>
  </si>
  <si>
    <t>The investment objective of the Scheme is to provide investment returns that, before expenses, correspond to the total returns of the Securities as represented by the NIFTY Growth Sectors 15 Index, subject to tracking errors. There is no assurance that the investment objective of the Scheme will be realized.</t>
  </si>
  <si>
    <t>NIFTY Growth Sectors 15 Index (TRI)</t>
  </si>
  <si>
    <t>HDFC SILVER ETF
BSE Scrip Code: 543592
NSE Symbol: HDFCSILVER</t>
  </si>
  <si>
    <t>An open ended Exchange Traded Fund (ETF) replicating/tracking performance of Silver.</t>
  </si>
  <si>
    <t>The investment objective of the Scheme is to generate returns that are in line with the performance of physical silver in domestic prices, subject to tracking error.
There is no assurance that the investment objective of the Scheme will be realized.</t>
  </si>
  <si>
    <t>Domestic Prices of physical Silver (based on LBMA Silver daily spot fixing price)</t>
  </si>
  <si>
    <t>HDFCL30ETF</t>
  </si>
  <si>
    <t>HDFCM30ETF</t>
  </si>
  <si>
    <t>HSILVERFOF</t>
  </si>
  <si>
    <t>SEP1359D22</t>
  </si>
  <si>
    <t>An open ended scheme replicating/tracking NIFTY200 Momentum 30 Index (TRI</t>
  </si>
  <si>
    <t>The investment objective of the Scheme is to provide investment returns  that, before expenses, correspond to the total returns of the Securities as  represented by the NIFTY200 Momentum 30 Index, subject to tracking 
errors. 
There is no assurance that the investment objective of the Scheme will be realized.</t>
  </si>
  <si>
    <t>NIFTY200 Momentum 30 Index (TRI)</t>
  </si>
  <si>
    <t>An open ended scheme replicating/tracking NIFTY100 Low Volatility 30 Index (TRI</t>
  </si>
  <si>
    <t>NIFTY100 Low Volatility 30 Index (TRI)</t>
  </si>
  <si>
    <t>HDFC Silver ETF Fund of Fund</t>
  </si>
  <si>
    <t>An open ended Fund of Fund scheme investing in HDFC Silver ETF</t>
  </si>
  <si>
    <t>To seek capital appreciation by investing in units of HDFC Silver ETF (HSETF). There is no assurance that the investment objective of the Scheme will be realized.</t>
  </si>
  <si>
    <t>HDFC FMP 1359D September 2022</t>
  </si>
  <si>
    <t>A Close Ended Income Scheme With Tenure 1359 Days. A Relatively High Interest Rate Risk And Relatively Low Credit Risk A Fixed Maturity Plan under HDFC Fixed Maturity Plans - Series 46</t>
  </si>
  <si>
    <t>HDFC NIFTY100 Low Volatility 30 ETF 
BSE Scrip Code: 543627 
NSE Symbol: HDFCLOWVOL</t>
  </si>
  <si>
    <t>HDFC NIFTY200 Momentum 30 ETF
BSE Scrip Code: 543628 
NSE Symbol: HDFCMOMENT</t>
  </si>
  <si>
    <t>S&amp;P BSE India Infrastructure
Index (TRI)</t>
  </si>
  <si>
    <t>HDFCBUSICY</t>
  </si>
  <si>
    <t>HDFCNITETF</t>
  </si>
  <si>
    <t>HDFCNPBETF</t>
  </si>
  <si>
    <t>HNGDEC26IF</t>
  </si>
  <si>
    <t>HNGJUL31IF</t>
  </si>
  <si>
    <t>HDFC Business Cycle Fund</t>
  </si>
  <si>
    <t xml:space="preserve"> HDFC Nifty G-Sec July 2031 Index Fund</t>
  </si>
  <si>
    <t>HDFC Nifty G-Sec Dec 2026 Index Fund</t>
  </si>
  <si>
    <t>NIFTY IT Index (TRI)</t>
  </si>
  <si>
    <t>NIFTY Private Bank Index (TRI)</t>
  </si>
  <si>
    <t>NIFTY 500 (TRI)</t>
  </si>
  <si>
    <t>Nifty G-Sec Dec 2026 Index</t>
  </si>
  <si>
    <t>Nifty G-Sec July 2031 Index</t>
  </si>
  <si>
    <t>An open ended equity scheme following business cycle based investing theme</t>
  </si>
  <si>
    <t>Purchase/ Additional Purchase /Switch – in: Rs. 100/- and any amount thereafter</t>
  </si>
  <si>
    <t>(Wholesale Plan)
Purchase : Rs. 100 and any amount 
thereafter.
Additional Purchase : Rs. 100 and 
any amount thereafter.</t>
  </si>
  <si>
    <t>Purchase : Rs. 100 and any amount thereafter.
Additional Purchase : Rs. 100 and any amount 
thereafter</t>
  </si>
  <si>
    <t>Purchase : Rs. 100 and any amount thereafter. Additional Purchase : Rs. 100 and any amount thereafter</t>
  </si>
  <si>
    <t>Purchase : Rs. 100 and any amount 
thereafter.
Additional Purchase : Rs. 100 and 
any amount thereafter.</t>
  </si>
  <si>
    <t>Purchase : Under Growth Option Rs. 100 and any amount thereafter. Weekly IDCW Option and Monthly IDCW Option: Rs. 5,000 and any amount thereafter. Under Daily IDCW Option: Rs. 10,000 and any amount thereafter. Additional Purchase : Under Growth Option Rs. 100 and any amount thereafter. Weekly IDCW Option and Monthly IDCW Option: Rs. 1,000 and any amount thereafter. Under Daily IDCW Option: Rs. 5,000 and any amount thereafter</t>
  </si>
  <si>
    <t>Purchase : Under Growth Option : Rs. 100ß and 
any amount thereafter. Under Daily IDCW 
Option : Rs. 10,000 and any amount thereafter.
Additional Purchase : Under Growth Option 
: Rs. 100ß and any amount thereafter. Under 
Daily IDCW Option : Rs. 5,000 and any amount 
thereafter (ß w.e.f November 3, 2021)</t>
  </si>
  <si>
    <t>Purchase : Rs.100 and any amount thereafter.
Additional Purchase : Rs.100 and any amount 
thereafter</t>
  </si>
  <si>
    <t>Purchase : Rs.100 and any amount thereafter. Additional Purchase : Rs.100 and any amount thereafter</t>
  </si>
  <si>
    <t>An open ended scheme replicating/tracking NIFTY IT Index (TRI)</t>
  </si>
  <si>
    <t xml:space="preserve">HDFC NIFTY Private Bank ETF
BSE Scrip Code: 543666
NSE Symbol: HDFCPVTBAN
</t>
  </si>
  <si>
    <t>HDFC NIFTY IT ETF
BSE Scrip Code: 5436065
NSE Symbol: HDFCNIFIT</t>
  </si>
  <si>
    <t>An open ended scheme replicating/tracking NIFTY Private Bank Index (TRI)</t>
  </si>
  <si>
    <t>An open ended target maturity scheme replicating/tracking Nifty G-Sec Jul 2031 Index. A
Relatively High Interest Rate Risk and Relatively Low Credit Risk</t>
  </si>
  <si>
    <t>The Scheme offers Regular Plan and Direct Plan</t>
  </si>
  <si>
    <t>An open ended target maturity scheme replicating/tracking Nifty G-Sec Dec 2026 Index. A
Relatively High Interest Rate Risk and Relatively Low Credit Risk.</t>
  </si>
  <si>
    <t>To generate returns that are commensurate (before fees and expenses) with the
performance of the Nifty G-Sec Dec 2026 Index (Underlying Index), subject to tracking
errors.
There is no assurance that the investment objective of the Scheme will be realized.</t>
  </si>
  <si>
    <t>Thematic Fund</t>
  </si>
  <si>
    <t>DEC1204D22</t>
  </si>
  <si>
    <t>HNGJUN27IF</t>
  </si>
  <si>
    <t>HNGSEP32IF</t>
  </si>
  <si>
    <t>HDFC FMP 1204D December 2022</t>
  </si>
  <si>
    <t>HDFC Nifty G-Sec Jun 2027 Index Fund</t>
  </si>
  <si>
    <t xml:space="preserve">Mr. Shobhit Mehrotra
</t>
  </si>
  <si>
    <t>HDFC Nifty G-Sec Sep 2032 Index Fund</t>
  </si>
  <si>
    <t>A Close Ended Income Scheme With Tenure 1204 Days, A Relatively High Interest Rate Risk and Relatively Low Credit Risk</t>
  </si>
  <si>
    <t>To generate income through investments in Debt / Money Market Instruments and Government Securities maturing on or before the maturity date of the respective Plan(s). There is no assurance that the investment objective of the Scheme will be realized</t>
  </si>
  <si>
    <t>An open ended target maturity scheme replicating/tracking Nifty G-Sec Sep 2032 
Index. A Relatively High Interest Rate Risk and Relatively Low Credit Risk.</t>
  </si>
  <si>
    <t>Nifty G-Sec Jun 2027 Index</t>
  </si>
  <si>
    <t>Nifty G-Sec Sep 2032 Index</t>
  </si>
  <si>
    <t>HDFCLONGDF</t>
  </si>
  <si>
    <t>HDFC Long Duration Debt Fund</t>
  </si>
  <si>
    <t>Long Duration Fund</t>
  </si>
  <si>
    <t xml:space="preserve">An open ended debt scheme investing in instruments such that the Macaulay Duration of
the portfolio is greater than 7 years. A Relatively High Interest Rate Risk and Relatively
Low Credit Risk. </t>
  </si>
  <si>
    <t>The Scheme offers Regular Plan and Direct Plan. Each Plan offers following Options: Growth Option, Income Distribution cum Capital Withdrawal (IDCW) Option (fortnightly frequency). The IDCW Option offers following Sub-Options
·Payout of Income Distribution cum Capital Withdrawal (IDCW) Option; and
·Re-investment of Income Distribution cum Capital Withdrawal (IDCW) Option.</t>
  </si>
  <si>
    <t>FEB2638D23</t>
  </si>
  <si>
    <t>HDFC FMP 2638D February 2023</t>
  </si>
  <si>
    <t>HNSOCT26IF</t>
  </si>
  <si>
    <t>HDFC Nifty SDL Oct 2026 Index Fund</t>
  </si>
  <si>
    <t>HDFCMIDETF</t>
  </si>
  <si>
    <t>HDFC500ETF</t>
  </si>
  <si>
    <t>HDFCSMAETF</t>
  </si>
  <si>
    <t>Purchase : : Rs.100 and any amount thereafter. Additional Purchase : Rs.100 and any amount thereafter.</t>
  </si>
  <si>
    <t>A Close Ended Income Scheme With Tenure 2638 Days,
A Relatively High Interest Rate Risk and Relatively Low Credit Risk</t>
  </si>
  <si>
    <t>To generate income through investments in Debt / Money Market Instruments and
Government Securities maturing on or before the maturity date of the respective Plan(s).
There is no assurance that the investment objective of the Scheme will be realized.</t>
  </si>
  <si>
    <t>NIFTY Long Duration Debt Index</t>
  </si>
  <si>
    <t>Each Plan under the Scheme offers Regular Option and Direct Option. The Regular and Direct
Options offer Growth and IDCW Option (with Payout facility only)</t>
  </si>
  <si>
    <t xml:space="preserve">Rs. 5,000/- and in multiple of Rs. 10/- thereafter </t>
  </si>
  <si>
    <t>An open ended target maturity scheme replicating/tracking Nifty SDL Oct 2026 Index.
A Relatively High Interest Rate Risk and Relatively Low Credit Risk.</t>
  </si>
  <si>
    <t>To generate returns that are commensurate (before fees and expenses) with the performance of the Nifty SDL Oct 2026 Index (Underlying Index), subject to tracking difference. There is no assurance that the investment objective of the Scheme will be realized.</t>
  </si>
  <si>
    <t>Nifty SDL Oct 2026 Index</t>
  </si>
  <si>
    <t>An open ended scheme replicating/tracking NIFTY Midcap 150 Index (TRI)</t>
  </si>
  <si>
    <t>An open ended scheme replicating/tracking NIFTY Smallcap 250 Index (TRI)</t>
  </si>
  <si>
    <t>To generate returns that are commensurate (before fees and expenses) with the performance of the S&amp;P BSE 500 Index, subject to tracking error.
There is no assurance that the investment objective of the Scheme will be realized.</t>
  </si>
  <si>
    <t>To generate returns that are commensurate (before fees and expenses) with the performance of the NIFTY Smallcap 250 Index, subject to tracking error.
There is no assurance that the investment objective of the Scheme will be realized.</t>
  </si>
  <si>
    <t>To generate returns that are commensurate (before fees and expenses) with the performance of the NIFTY Midcap 150 Index, subject to tracking error.
There is no assurance that the investment objective of the Scheme will be realized.</t>
  </si>
  <si>
    <t>S&amp;P BSE 500 Index (TRI)</t>
  </si>
  <si>
    <t>NIFTY Midcap 150 Index (TRI)</t>
  </si>
  <si>
    <t xml:space="preserve">NIFTY Smallcap 250 Index (TRI) </t>
  </si>
  <si>
    <t>There are no investment Plans/Options being
offered under the Scheme.</t>
  </si>
  <si>
    <t xml:space="preserve">HDFC S&amp;P BSE 500 ETF
BSE Scrip Code: 543774
NSE Symbol: HDFCBSE500 </t>
  </si>
  <si>
    <t>HDFC NIFTY SMALLCAP 250 ETF
BSE Scrip Code: 543775 
NSE Symbol: HDFCSML250</t>
  </si>
  <si>
    <t>HDFC NIFTY MIDCAP 150 ETF
BSE Scrip Code: 543776 
NSE Symbol: HDFCMID150</t>
  </si>
  <si>
    <t>To generate income / capital appreciation through
investments in debt and money market instruments
consisting predominantly of securities issued by entities
such as Scheduled Commercial Banks (SCBs), Public Sector undertakings (PSUs), Public Financial Institutions (PFIs), Municipal Corporations and such other bodies.
There is no assurance that the investment objective of the
Scheme will be realized.</t>
  </si>
  <si>
    <t>HDFCMNCFND</t>
  </si>
  <si>
    <t>HNGAPR29IF</t>
  </si>
  <si>
    <t>HNGJUN36IF</t>
  </si>
  <si>
    <t>HNSJUN27IF</t>
  </si>
  <si>
    <t>MAR1269D23</t>
  </si>
  <si>
    <t>HDFC MNC Fund</t>
  </si>
  <si>
    <t>HDFC NIFTY G-Sec Apr 2029 Index Fund</t>
  </si>
  <si>
    <t>HDFC Nifty G-Sec Jun 2036 Index Fund</t>
  </si>
  <si>
    <t>HDFC NIFTY SDL Plus G-Sec Jun 2027 40:60 Index Fund</t>
  </si>
  <si>
    <t>HDFC FMP 1269D March 2023</t>
  </si>
  <si>
    <t>An open ended equity scheme following multinational company (MNC) theme</t>
  </si>
  <si>
    <t>To provide long-term capital appreciation by investing predominantly in equity and equity related instruments of multinational companies (MNCs).
There is no assurance that the investment objective of the
Scheme will be realized.</t>
  </si>
  <si>
    <t>NIFTY MNC TRI (Total Returns Index)</t>
  </si>
  <si>
    <t xml:space="preserve"> Growth Option and Income Distribution cum Capital Withdrawal (IDCW) Option. The IDCW Option offers following Sub-Options
a) Payout of IDCW Option / facility and
b) Re-investment of IDCW Option / facility</t>
  </si>
  <si>
    <t>Nifty SDL Plus G-Sec Jun 2027 40:60 Index</t>
  </si>
  <si>
    <t>Under Each Plan: Growth Option Only</t>
  </si>
  <si>
    <t>An open ended target maturity scheme replicating/tracking Nifty G-sec Apr 2029
Index. A Relatively High Interest Rate Risk and Relatively Low Credit Risk.</t>
  </si>
  <si>
    <t>Nifty G-Sec Apr 2029 Index</t>
  </si>
  <si>
    <t>Nifty G-Sec Jun 2036 Index</t>
  </si>
  <si>
    <t>To generate income through investments in Debt / Money Market Instruments
and Government Securities maturing on or before the maturity date of the respective Plan(s).
There is no assurance that the investment objective of the Scheme will be realized.</t>
  </si>
  <si>
    <t>A Close Ended Income Scheme With Tenure 1269 Days. A Relatively High Interest Rate
Risk And Relatively Low Credit Risk</t>
  </si>
  <si>
    <t xml:space="preserve"> Growth Option and Income Distribution cum Capital Withdrawal (IDCW) Option (Normal &amp; Quarterly frequency) </t>
  </si>
  <si>
    <t>HDFC500IDF</t>
  </si>
  <si>
    <t>HDFCMIDIDF</t>
  </si>
  <si>
    <t>HDFCSMAIDF</t>
  </si>
  <si>
    <t>To generate returns that are commensurate (before fees and expenses) with the performance of the S&amp;P BSE 500 Index, subject to tracking error. There is no assurance that the investment objective of the Scheme will be realized.</t>
  </si>
  <si>
    <t>To generate returns that are commensurate (before fees and expenses) with the performance of the NIFTY Midcap 150 Index, subject to tracking error. There is no assurance that the investment objective of the Scheme will be realized.</t>
  </si>
  <si>
    <t>To generate returns that are commensurate (before fees and expenses) with the performance of the NIFTY Smallcap 250 Index, subject to tracking error. There is no assurance that the investment objective of the Scheme will be realized.</t>
  </si>
  <si>
    <t>An Open-ended Scheme replicating/tracking S&amp;P BSE 500 Index (TRI)</t>
  </si>
  <si>
    <t>An Open-ended scheme replicating/tracking NIFTY Midcap 150 Index (TRI)</t>
  </si>
  <si>
    <t>An Open-ended scheme replicating/tracking NIFTY Smallcap 250 Index (TRI)</t>
  </si>
  <si>
    <t>HDFC S&amp;P BSE 500 Index Fund</t>
  </si>
  <si>
    <t>HDFC NIFTY Midcap 150 Index Fund</t>
  </si>
  <si>
    <t>HDFC NIFTY Smallcap 250 Index Fund</t>
  </si>
  <si>
    <t xml:space="preserve">CRISIL Composite Bond Index </t>
  </si>
  <si>
    <t>Crisil 10 Year Gilt Index</t>
  </si>
  <si>
    <t>CRISIL Dynamic Bond B-III Index</t>
  </si>
  <si>
    <t>CRISIL Liquid Debt B-I Index</t>
  </si>
  <si>
    <t xml:space="preserve">CRISIL Liquid Overnight Index </t>
  </si>
  <si>
    <t>CRISIL Short Duration Debt B-II
Index</t>
  </si>
  <si>
    <t>CRISIL Ultra Short Duration Debt
B-I Index</t>
  </si>
  <si>
    <t>CRISIL Short Term Bond Index</t>
  </si>
  <si>
    <t>HDFC Defence Fund</t>
  </si>
  <si>
    <t>HDFCDFNFND</t>
  </si>
  <si>
    <t>An open-ended equity scheme investing in Defence &amp; allied sector companies</t>
  </si>
  <si>
    <t>Nifty India Defence Index TRI (Total Returns Index)</t>
  </si>
  <si>
    <t>In respect of each purchase/switch-in of units, an Exit load of 1% is payable if units are redeemed/switched-out within 1 year from the
date of allotment.
No Exit Load is payable if units are redeemed / switched-out after 1 year from the date of allotment.
No Entry / Exit Load shall be levied on bonus units and Units allotted on Re-investment of Income Distribution cum Capital Withdrawal.
In respect of Systematic Transactions such as SIP, Flex SIP, STP, Flex STP, Swing STP, Exit Load, if any, prevailing on the date of registration / enrolment shall be levied</t>
  </si>
  <si>
    <t>Regular and Direct Plans offer the following sub-options:
Growth Option
Income Distribution cum Capital Withdrawal (IDCW) Option
IDCW option offers following Sub-Options / facilities:
Payout of IDCW Option / facility and
Re-investment of IDCW Option / facility</t>
  </si>
  <si>
    <t>Mr. Gopal Agrawal
Mr. Dhruv Muchhal Dedicated Fund Manager for overseas investments</t>
  </si>
  <si>
    <t>To generate income through arbitrage opportunities and debt &amp; money market instruments. There is no assurance that the investment objective of the Scheme will be realized.</t>
  </si>
  <si>
    <t>Mr. Arun Agarwal and Mr. Nirman Morakhia (Arbitrage Assets)
Mr. Anil Bamboli (Debt Assets)
Mr. Dhruv Muchhal  - Dedicated Fund Manager for Overseas Investments</t>
  </si>
  <si>
    <t>An open ended Fund of Funds scheme investing in equity oriented, debt oriented and gold ETFs schemes</t>
  </si>
  <si>
    <t xml:space="preserve">Mr. Srinivasan Ramamurthy
(Equity Assets);
Mr. Anil Bamboli (Debt Assets); and
Mr. Bhagyesh Kagalkar
(Dedicated Fund Manager for commodities related investments viz. Gold)
</t>
  </si>
  <si>
    <t>In respect of each purchase / switch-in of Units, upto 15% of the units may be redeemed without any exit load from the date of allotment. Any redemption in excess of the above limit shall be subject to the
following exit load:
 In respect of each purchase / switch-in of Units, an Exit Load of 1.00% is payable if Units are redeemed / switched out within 1 year from the date
of allotment.
 No Exit Load is payable if Units are redeemed / switched out after 1 year from the date of allotment.</t>
  </si>
  <si>
    <t>An open ended balanced advantage fund</t>
  </si>
  <si>
    <t>Mr. Gopal Agrawal and Mr. Srinivasan Ramamurthy (Equity Assets)
Mr. Arun Agarwal and Mr. Nirman Morakhia (Arbitrage Assets)
Mr. Anil Bamboli (Debt Assets)
Mr. Dhruv Muchhal  - Dedicated Fund Manager for Overseas Investments</t>
  </si>
  <si>
    <t>NIFTY 50 Hybrid Composite debt 50:50 Index</t>
  </si>
  <si>
    <t>In respect of each purchase / switch-in of Units, upto 15% of the units may be redeemed without any exit load from the date of allotment.
Any redemption in excess of the above limit shall be subject to the following exit load:
 Exit load of 1.00% is payable if Units are redeemed / switched-out within 1 year from the date of allotment of units.
 No Exit Load is payable if Units are redeemed / switched-out after 1 year from the date of allotment.</t>
  </si>
  <si>
    <t>Mr. Anand Laddha
Mr.Dhruv Muchhal - Dedicated Fund Manager for Overseas Investments</t>
  </si>
  <si>
    <t>In respect of each purchase/switch in of units- an Exit load of 1% is payable if units are redeemed/switched out within 30 days from the date of allotment.  No Exit Load is payable if units are redeemed/switched-out after 30 days from the date of allotment.</t>
  </si>
  <si>
    <t>Mr. Anil Bamboli
Mr. Dhruv Muchhal  - Dedicated Fund Manager for Overseas Investments</t>
  </si>
  <si>
    <t>Purchase : Rs. 100 and any amount thereafter.
Additional Purchase : Rs. 100 and any amount thereafter.</t>
  </si>
  <si>
    <t>Mr. Gopal Agrawal
Mr. Dhruv Muchhal  - Dedicated Fund Manager for Overseas Investments</t>
  </si>
  <si>
    <t>Mr. Chirag Setalvad (Equity Assets)
Mr. Anil Bamboli (Debt Assets)
Mr. Dhruv Muchhal  - Dedicated Fund Manager for Overseas Investments</t>
  </si>
  <si>
    <t>Mr. Anupam Joshi
Mr. Dhruv Muchhal  - Dedicated Fund Manager for Overseas Investments</t>
  </si>
  <si>
    <t>To generate income/capital appreciation through investments predominantly in AA+ and above rated corporate bonds.
There is no assurance that the investment objective of the
Scheme will be realized.</t>
  </si>
  <si>
    <t>Mr. Shobhit Mehrotra
Mr. Dhruv Muchhal  - Dedicated Fund Manager for Overseas Investments</t>
  </si>
  <si>
    <t>In respect of each purchase / switch-in of Units, 15% of the units ("the limit") may be redeemed without any exit Load from the date of allotment
Any redemption in excess of the above limit shall be subject to the following exit load:
 In respect of each purchase / switch-in of Units, an Exit Load of 1.00% is payable if Units are redeemed / switchedout within 12 months from the date of allotment
 In respect of each purchase / switch-in of Units, an Exit Load of 0.50% is payable if Units are redeemed / switchedout after 12 months but within 18 months from the date of
allotment
 No Exit Load is payable if Units are redeemed / switchedout after 18 months from the date of allotment</t>
  </si>
  <si>
    <t>The investment objective of the Scheme is to provide long-term capital appreciation by passively investing in units/shares of overseas Index Funds and/ or ETFs which will in aggregate closely correspond to the MSCI World Index, subject to tracking errors. There is no assurance that the investment objective of the Scheme will be realized.</t>
  </si>
  <si>
    <t>Mr. Nirman Morakhia
Mr. Arun Agarwal</t>
  </si>
  <si>
    <t>MSCI World Index (Net Total Returns Index)</t>
  </si>
  <si>
    <t>1.00% is payable if Units are redeemed/switched out within 30 days from the date of allotment of units.
No Exit Load is payable if Units are redeemed/switched out after 30 days from the date of allotment.</t>
  </si>
  <si>
    <t xml:space="preserve">Mr. Gopal Agrawal
Mr. Dhruv Muchhal  - Dedicated Fund Manager for Overseas Investments
</t>
  </si>
  <si>
    <t>Mr. Srinivasan Ramamurthy (Equity Assets),
Mr. Anil Bamboli (Debt Assets)
Mr. Dhruv Muchhal  - Dedicated Fund Manager for Overseas Investments</t>
  </si>
  <si>
    <t xml:space="preserve">Mr. Srinivasan Ramamurthy (Equity Assets)
Mr. Anil Bamboli (Debt Assets)
Mr. Arun Agarwal and Mr. Nirman Morakhia (Arbitrage Assets)
Mr. Dhruv Muchhal  - Dedicated Fund Manager for Overseas Investments
</t>
  </si>
  <si>
    <t>Ms. Roshi Jain
Mr. Dhruv Muchhal - Dedicated Fund Manager for Overseas Investments</t>
  </si>
  <si>
    <t xml:space="preserve">Mr. Shobhit Mehrotra
Mr. Vikash Agarwal
Mr. Dhruv Muchhal  - Dedicated Fund Manager for Overseas Investments
</t>
  </si>
  <si>
    <t xml:space="preserve">Ms. Roshi Jain
Mr. Dhruv Muchhal  - Dedicated Fund Manager for Overseas Investments
</t>
  </si>
  <si>
    <t xml:space="preserve">
Mr. Rakesh Vyas
Mr. Dhruv Muchhal - Dedicated Fund Manager for Overseas Investments </t>
  </si>
  <si>
    <t>Mr. Shobhit Mehrotra
Mr. Srinivasan Ramamurthy
Mr. Dhruv Muchhal  - Dedicated Fund Manager for Overseas Investments</t>
  </si>
  <si>
    <t>Mr. Chirag Setalvad (Equity Assets)
Mr. Anupam Joshi (Debt Assets)
Mr. Dhruv Muchhal  - Dedicated Fund Manager for Overseas Investments</t>
  </si>
  <si>
    <t xml:space="preserve">Mr. Rakesh Vyas
Mr. Dhruv Muchhal  - Dedicated Fund Manager for Overseas Investments
</t>
  </si>
  <si>
    <t>Mr. Anupam Joshi
Mr. Swapnil Jangam
Mr.Dhruv Muchhal  - Dedicated Fund Manager for Overseas Investments</t>
  </si>
  <si>
    <t>Mr. Anupam Joshi
Mr. Praveen Jain
Mr. Dhruv Muchhal  - Dedicated Fund Manager for Overseas Investments</t>
  </si>
  <si>
    <t>Mr. Chirag Setalvad
Mr. Dhruv Muchhal  - Dedicated Fund Manager for Overseas Investments</t>
  </si>
  <si>
    <t xml:space="preserve">
Mr. Vikash Agarwal
Mr. Dhruv Muchhal  - Dedicated Fund Manager for Overseas Investments
</t>
  </si>
  <si>
    <t>Mr. Srinivasan Ramamurthy (Equity Assets)
Mr. Anil Bamboli (Debt Assets)
Mr. Bhagyesh Kagalkar (Gold Assets)
Mr. Arun Agarwal and Mr. Nirman Morakhia (Arbitrage Assets)
Mr. Dhruv Muchhal  - Dedicated Fund Manager for Overseas Investments</t>
  </si>
  <si>
    <t>Mr. Abhishek Mor
Mr. Arun Agarwal</t>
  </si>
  <si>
    <t xml:space="preserve">Mr. Srinivasan Ramamurthy
Mr. Shobhit Mehrotra.
Mr. Dhruv Muchhal  - Dedicated Fund Manager for Overseas Investments
</t>
  </si>
  <si>
    <t>Mr. Srinivasan Ramamurthy
Mr. Shobhit Mehrotra.
Mr. Dhruv Muchhal  - Dedicated Fund Manager for Overseas Investments</t>
  </si>
  <si>
    <t>Mr. Chirag Setalvad
Mr. Dhruv Muchhal - Dedicated Fund Manager for Overseas Investments</t>
  </si>
  <si>
    <t>Ms. Roshi Jain
Mr. Dhruv Muchhal  - Dedicated Fund Manager for Overseas Investments</t>
  </si>
  <si>
    <t>Mr. Rahul Baijal 
Mr. Dhruv Muchhal  - Dedicated Fund Manager for Overseas Investments</t>
  </si>
  <si>
    <t>Mr. Anil Bamboli
Mr. Vikash Agarwal
Mr. Dhruv Muchhal  - Dedicated Fund Manager for Overseas Investments</t>
  </si>
  <si>
    <t>Mr. Abhishek Mor
Mr. Arun Agarwal
Mr. Nirman Morakhia</t>
  </si>
  <si>
    <t xml:space="preserve">To provide capital appreciation and/or dividend distribution by predominantly investing in a well-diversified portfolio of equity and equity related instruments of dividend yielding
companies.
There is no assurance that the investment objective of the
Scheme will be realized.
 </t>
  </si>
  <si>
    <t>To provide capital appreciation by investing in Equity &amp; equity related instruments, Arbitrage opportunities, and Debt &amp; money market instruments.
There is no assurance that the investment objective of the
Scheme will be realized.</t>
  </si>
  <si>
    <t>In respect of each purchase / switch‐in of Units, upto 15% of the units may be redeemed without any exit load from the date of allotment. However, please note that the Units will be redeemed on First In First Out (FIFO) basis.
• Any redemption in excess of the above limit shall be subject to the following exit
load:
- Exit load of 1.00% is payable if Units are redeemed / switched‐out within 3 months from the date of allotment of units.  
- No Exit Load is payable if Units are redeemed / switched‐out after 3 months from the date of allotment</t>
  </si>
  <si>
    <t>An open ended equity scheme investing in maximum 30 stocks in large-cap, mid-cap and small-cap category (i.e. Multi-Cap)</t>
  </si>
  <si>
    <t>To generate credit risk-free returns through investments in sovereign securities issued by the Central Government and/or State Government.
There is no assurance that the investment objective of the
Scheme will be realized.</t>
  </si>
  <si>
    <t>HDFC Gold Exchange Traded Fund
BSE Scrip Code: 533230
NSE Symbol: HDFCGOLD</t>
  </si>
  <si>
    <t>An Open-Ended Fund of Fund Scheme Investing in Hdfc Gold Exchange Traded Fund</t>
  </si>
  <si>
    <t>For Transactions Directly with the Fund:
For Market Makers: In Creation Unit Size and in multiples thereof.
For Large Investors&amp; :
For further details, refer SID.
For Transactions on Stock Exchanges: Units of HGETF can be traded (in lots of 1 Unit) during the trading hours on all trading days on the NSE and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</si>
  <si>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In respect of each purchase/switch-in of units
 an Exit Load of 1% is payable if Units are redeemed/switchedout within 15 days from the date of allotment.
 No Exit Load is payable if Units are redeemed/switched-out on or after 15 days from the date of allotment$</t>
  </si>
  <si>
    <t>An open ended equity scheme following housing and allied activities theme</t>
  </si>
  <si>
    <t xml:space="preserve">Nifty Housing Index (Total  Returns Index) </t>
  </si>
  <si>
    <t>an Exit load of 1% is payable if units are redeemed/switchedout within 30 days from the date of allotment.
No Exit Load is payable if units are redeemed/switched-out after 30 days from the date of allotment</t>
  </si>
  <si>
    <t>Purchase: Under Growth Option : Rs. 100 and any amount thereafter.
Additional Purchase : Under Growth Option : 
Rs. 100 and any amount thereafter.</t>
  </si>
  <si>
    <t>An open-ended hybrid scheme investing predominantly in debt instruments</t>
  </si>
  <si>
    <t>The investment objective of the Scheme is to generate capital appreciation / income from a portfolio, predominantly of equity &amp; equity related instruments. The Scheme will also invest in debt and money market instruments.
There is no assurance that the investment objective of the
Scheme will be realized.</t>
  </si>
  <si>
    <t>In respect of each purchase/switch-in of Units, upto 15% of the units may be redeemed without any exit load from the date of allotment.
Any redemption in excess of the above limit shall be subject to the following exit load:
 Exit load of 1.00% is payable if Units are redeemed / switched out within 1 year from the date of allotment of units.
 No Exit Load is payable if Units are redeemed / switched out after 1 year from the date of allotment.</t>
  </si>
  <si>
    <t>To generate income / capital appreciation through investments in debt and money market instruments.
There is no assurance that the investment objective of the
Scheme will be realized.</t>
  </si>
  <si>
    <t>Other Schemes - Fund of Funds</t>
  </si>
  <si>
    <t>Solution Oriented scheme</t>
  </si>
  <si>
    <t>Other Schemes- ETFs</t>
  </si>
  <si>
    <t>Other Schemes - Index Funds</t>
  </si>
  <si>
    <t>Other Schemes - ETFs</t>
  </si>
  <si>
    <t>HDFC NIFTY 50 ETF
BSE Scrip Code: 539516
NSE Symbol: HDFCNIFTY</t>
  </si>
  <si>
    <t>HDFC NIFTY Bank ETF
BSE Scrip Code: 543224
NSE Symbol: HDFCNIFBAN</t>
  </si>
  <si>
    <t>HDFC S&amp;P BSE SENSEX ETF
BSE Scrip Code: 539517
NSE Symbol: HDFCSENSEX</t>
  </si>
  <si>
    <t>An open-ended scheme replicating / tracking S&amp;P BSE SENSEX Index (TRI)</t>
  </si>
  <si>
    <t>The investment objective of the Scheme is to generate returns that are commensurate with the performance of the S&amp;P BSE SENSEX Index, subject to tracking errors.
There is no assurance that the investment objective of the
Scheme will be realized.</t>
  </si>
  <si>
    <t>In respect of each purchase / switch-in of Units, an Exit Load of 0.25% is payable if Units are redeemed / switched out within 3 days from the date of allotment.
No Exit load is payable if units are redeemed / switched out after 3 days
from the date of allotment.</t>
  </si>
  <si>
    <t>An open ended scheme replicating / tracking NIFTY 50 Index (TRI)</t>
  </si>
  <si>
    <t>The investment objective of the Scheme is to generate returns that are commensurate with the performance of the NIFTY 50 Index, subject to tracking errors.
There is no assurance that the investment objective of the
Scheme will be realized.</t>
  </si>
  <si>
    <t>To seek long-term capital appreciation/income by investing predominantly in equity and equity related securities of companies engaged in or expected to benefit from the growth and development of infrastructure.
There is no assurance that the investment objective of the
Scheme will be realized.</t>
  </si>
  <si>
    <t>an Exit load of 1% is payable if units are redeemed/switchedout within 30 days from the date of allotment.
No Exit Load is payable if units are redeemed/switched-out after 30 days from the date of allotment.</t>
  </si>
  <si>
    <t>An open ended equity scheme investing in both large cap and mid cap stocks</t>
  </si>
  <si>
    <t>To generate income through a portfolio comprising money market and debt instruments.
There is no assurance that the investment objective of the
Scheme will be realized.</t>
  </si>
  <si>
    <t>An open ended low duration debt scheme investing in instruments such
that the Macaulay Duration of the portfolio is between 6 months and 12 months. A Relatively High Interest Rate Risk and Moderate Credit Risk</t>
  </si>
  <si>
    <t>To generate income / capital appreciation through investment in debt securities and money market instruments.
There is no assurance that the investment objective of the
Scheme will be realized.</t>
  </si>
  <si>
    <t>An open ended medium term debt scheme investing in instruments such that the Macaulay Duration of the portfolio is between 3 years and 4 years. A Relatively High Interest Rate Risk and Relatively High Credit Risk</t>
  </si>
  <si>
    <t>To generate income / capital appreciation through investments in Debt and Money Market Instruments.
There is no assurance that the investment objective of the
Scheme will be realized.</t>
  </si>
  <si>
    <t>To provide long-term capital appreciation/income by investing predominantly in Mid-Cap companies.
There is no assurance that the investment objective of the
Scheme will be realized.</t>
  </si>
  <si>
    <t>An open-ended debt scheme investing in money market instruments. A Relatively Low Interest Rate Risk and Moderate Credit Risk</t>
  </si>
  <si>
    <t>To generate long term capital appreciation by investing in equity and equity related securities of large cap, mid cap and small cap companies.
There is no assurance that the investment objective of the
Scheme will be realized.</t>
  </si>
  <si>
    <t>In respect of each purchase / switch-in of Units, an Exit Load of 1.00% is payable if Units are redeemed / switched-out within 1 year from the date
of allotment.
No Exit Load is payable if Units are redeemed / switched-out after 1 year from the date of allotment.</t>
  </si>
  <si>
    <t>An open ended scheme investing in Equity and Equity related instruments, Debt &amp; Money Market Instruments and Gold related instruments)</t>
  </si>
  <si>
    <t>The objective of the Scheme is to generate long term capital appreciation/income by investing in a diversified portfolio of equity &amp; equity related instruments, debt &amp; money market instruments and Gold related instruments
There is no assurance that the investment objective of the
Scheme will be realized.</t>
  </si>
  <si>
    <t>In respect of each purchase / switch-in of Units, 15% of the units ("the limit") may be redeemed without any Exit Load from the date of
allotment.
Any redemption in excess of the above limit shall be subject to the following exit load:
 Exit Load of 1.00% is payable if units are redeemed / switched out within 12 months from the date of allotment.
 No Exit Load is payable if units are redeemed / switched out after 12 months from the date of allotment.</t>
  </si>
  <si>
    <t>An open ended scheme replicating/tracking NIFTY100 Equal Weight Index (TRI))</t>
  </si>
  <si>
    <t>The investment objective of the Scheme is to provide investment returns  that, before expenses, closely correspond to the total returns of the 
Securities as represented by the NIFTY 100 Index, subject to tracking errors.
There is no assurance that the investment objective of the Scheme will 
be realized</t>
  </si>
  <si>
    <t>For Transactions Directly with the Fund:
For Market Makers: In Creation Unit Size and in multiples thereof. 
For Large Investors: Rs. 25 Crores and the application must be in multiples of Creation Unit Size.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50,000 Units of the ETF and 1 Unit of the ETF will be approximately equal to 1/100th 
of the value of NIFTY 100 Index.
For Transactions on Stock Exchanges: Units of the ETF can be traded (in lots of 1 Unit) during the trading hours on all trading days on the NSE and/ or BSE on which the Units are listed.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</si>
  <si>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Purchase : Rs. 100 and any amount thereafter. Additional Purchase : Rs. 100 and any amount thereafter.</t>
  </si>
  <si>
    <t>The investment objective of HDFC Nifty 50 ETF is to generate returns that are commensurate with the performance of the NIFTY 50 Index, subject to tracking error.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</si>
  <si>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40,000 Units of HNETF and 1 Unit of HNETF will be approximately equal to 1/100th of the value of NIFTY 50 Index.
For Transactions on Stock Exchanges: Units of HNETF can be traded (in lots of 1 Unit) during the trading hours on all trading days on the NSE and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</si>
  <si>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An Open Ended Scheme replicating/tracking NIFTY Bank Index (TRI)</t>
  </si>
  <si>
    <t>to provide investment returns that, before expenses, closely correspond to the total returns of the Securities as represented by the NIFTY Bank Index, subject to tracking errors. There is no assurance that the investment objective of the Scheme will be realized.</t>
  </si>
  <si>
    <t>NIFTY Bank (Total Returns Index)</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</si>
  <si>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12,500 Units of the ETF and 1 Unit of the ETF will be approximately equal to 1/100th of the value of NIFTY Bank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</si>
  <si>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10,000 Units of the ETF and 1 Unit of the ETF will be approximately equal to 1/100th of the value of NIFTY Next 50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</si>
  <si>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NIFTY Next 50 (Total Returns Index)</t>
  </si>
  <si>
    <t>To generate returns that are commensurate (before fees and expenses) with the performance of the NIFTY Next 50 Index TRI (Underlying Index), subject to tracking 
errors. There is no assurance that the investment objective of the Scheme will be realized.</t>
  </si>
  <si>
    <t>Purchase : Rs. 100 and any amount thereafter.
Additional Purchase : Rs. 100 and any amount thereafter</t>
  </si>
  <si>
    <t>An open ended scheme replicating/ HDFC NIFTY50 Equal Weight Index</t>
  </si>
  <si>
    <t>Mr. Anil Bamboli</t>
  </si>
  <si>
    <t>An open ended retirement solution oriented scheme having a lock-in of 5 years or till
retirement age (whichever is earlier)</t>
  </si>
  <si>
    <t>The investment objective of the Investment Plans under the Scheme is to provide long-term capital appreciation / income by investing in a mix of equity and debt instruments to help investors meet their retirement goals. There is no assurance that the investment objective of the Scheme will be realized.</t>
  </si>
  <si>
    <t>The investment objective of the Scheme is to provide long term capital appreciation/income by investing in a mix of equity and debt instruments to help investors meet their retirement goals. There is no assurance that the investment objective of the Scheme will be realized.</t>
  </si>
  <si>
    <t>The investment objective of the Investment Plans under the Scheme is to provide long-term capital appreciation / income by investing in a mix of
equity and debt instruments to help investors meet their retirement goals. There is no assurance that the investment objective of the Scheme will be realized.</t>
  </si>
  <si>
    <t>NIFTY 50 Hybrid Composite Debt 15:85 Index</t>
  </si>
  <si>
    <t>Upon completion of lock-in period: Nil</t>
  </si>
  <si>
    <t>An open ended scheme replicating / tracking S&amp;P BSE SENSEX Index (TRI)</t>
  </si>
  <si>
    <t>The investment objective of HDFC SENSEX ETF is to generate returns that are commensurate with the performance of the S&amp;P BSE SENSEX Index, subject to tracking errors.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</si>
  <si>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10,000 Units of HSXETF and 1 Unit of HSXETF will be approximately equal to 1/100th of the value of S&amp;P BSE SENSEX Index.
For Transactions on Stock Exchanges:Units of HSXETF can be traded (in lots of 1 Unit) during the trading hours on all trading days on the NSE and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</si>
  <si>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An open ended short term debt scheme investing in instruments such that the Macaulay Duration of the portfolio is between 1 year and 3 years.  A Relatively High Interest Rate Risk and Moderate Credit Risk.</t>
  </si>
  <si>
    <t>To provide long-term capital appreciation /income by investing predominantly in Small-Cap companies.
There is no assurance that the investment objective of the
Scheme will be realized.</t>
  </si>
  <si>
    <t>Purchase : Rs. 500 and in multiples of Rs. 500 thereafter.
Additional Purchase : Rs. 500 and in multiples of Rs. 500 thereafter.</t>
  </si>
  <si>
    <t>To provide long-term capital appreciation/income by investing predominantly in Large-Cap companies.
There is no assurance that the investment objective of the
Scheme will be realized.</t>
  </si>
  <si>
    <t>An open ended ultra-short term debt scheme investing in instruments such that the Macaulay Duration of the portfolio is between 3 months and 6 months. A Moderate Interest Rate Risk and Moderate Credit Risk</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</si>
  <si>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60,000 Units of the ETF and 1 Unit of the ETF will be approximately equal to 1/100th of the value of NIFTY Growth Sectors 15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</si>
  <si>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After Lock-in Period: NIL</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</si>
  <si>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1,50,000 Units of the ETF and 1 Unit of the ETF will be approximately equal to 1/100th of the value of NIFTY100 Quality 30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</si>
  <si>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15,000** Units of the ETF and 1 Unit of the ETF will be approximately equal to 1/100th of the value of NIFTY50 Value 20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</si>
  <si>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30,000 Units of the ETF and 1 Unit of the ETF will be approximately equal to 1/100th of the value of Domestic Prices of physical Silver.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</si>
  <si>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The investment objective of the Scheme is to provide investment returns that, before expenses, correspond to the total returns of the Securities as represented by the NIFTY100 Low Volatility 30 Index, subject to tracking 
errors.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</si>
  <si>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30,000** Units of the ETF and 1 Unit of the ETF will be approximately equal to 1/100th of the value of NIFTY100 Low Volatility 30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</si>
  <si>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25,000 Units of the ETF and 1 Unit of the ETF will be approximately equal to 1/100th of the value of NIFTY200 Momentum 30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</si>
  <si>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In respect of each purchase/switch-in of units
an Exit Load of 1% is payable if Units are redeemed/ switchedout within 15 days from the date of allotment.
No Exit Load is payable if Units are redeemed/ switched-out on or after 15 days from the date of allotment.</t>
  </si>
  <si>
    <t>Purchase/ Additional Purchase : Rs. 100 and any amount thereafter</t>
  </si>
  <si>
    <t>To provide long-term capital appreciation by investing predominantly in equity and equity related securities with a focus on riding business cycles through dynamic allocation
between various sectors and stocks at different stages of business cycles.
There is no assurance that the investment objective of the Scheme will be realized.</t>
  </si>
  <si>
    <t>NIFTY 50 (TRI)</t>
  </si>
  <si>
    <t>In respect of each purchase/switch-in of units, an Exit load of 1% is payable if units are
redeemed/switched-out within 1 year from the date of allotment.
No Exit Load is payable if units are redeemed / switched-out after 1 year from the date of
allotment.</t>
  </si>
  <si>
    <t>The investment objective of the Scheme is to provide investment returns that, before expenses, correspond to the total returns of the Securities as represented by the NIFTY IT Index, subject to tracking errors.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</si>
  <si>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10,000 Units of the ETF and 1 Unit of the ETF will be approximately equal to 1/100th of the value of HDFC NIFTY IT ETF.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</si>
  <si>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The investment objective of the Scheme is to provide investment returns that, before expenses, correspond to the total returns of the Securities as represented by the NIFTY Private Bank Index, subject to tracking errors.
There is no assurance that the investment objective of the Scheme will be realized</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</si>
  <si>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7,500 Units of the ETF and 1 Unit of the ETF will be approximately equal to 1/100th of the value of HDFC NIFTY Private Bank Index.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</si>
  <si>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To generate returns that are commensurate (before fees and expenses) with the performance of the Nifty G-Sec Jul 2031 Index (Underlying Index), subject to tracking difference.
There is no assurance that the investment objective of the Scheme will be realized.</t>
  </si>
  <si>
    <t>An open ended target maturity scheme replicating/tracking Nifty G-sec Jun 2027 Index. A Relatively High Interest Rate Risk and Relatively Low Credit Risk.</t>
  </si>
  <si>
    <t>To generate returns that are commensurate (before fees and expenses) with the performance of the Nifty G-sec Jun 2027 Index (Underlying Index), subject to tracking difference.
􀀀There is no assurance that the investment objective of the Scheme will be realized.</t>
  </si>
  <si>
    <t>To generate returns that are commensurate (before fees and expenses) with the performance of the Nifty G-Sec Sep 2032 Index (Underlying Index), subject to tracking difference.
􀀀There is no assurance that the investment objective of the Scheme will be realized.</t>
  </si>
  <si>
    <t>To generate returns that are commensurate (before fees and expenses) with the performance of the Nifty G-sec Apr 2029 Index (Underlying Index), subject to tracking difference.
There is no assurance that the investment objective of the Scheme will be realized.</t>
  </si>
  <si>
    <t>An open ended target maturity scheme replicating/tracking Nifty G-Sec Jun 2036 Index. A Relatively High Interest Rate Risk and Relatively Low Credit Risk.</t>
  </si>
  <si>
    <t>To generate returns that are commensurate (before fees and expenses) with the performance of the Nifty G-Sec Jun 2036 Index (Underlying Index), subject to tracking difference.
There is no assurance that the investment objective of the Scheme will be realized.</t>
  </si>
  <si>
    <t>An open ended target maturity scheme replicating/tracking NIFTY SDL Plus G-Sec Jun 2027 40:60 Index. A Relatively High Interest Rate Risk and Relatively Low Credit Risk.</t>
  </si>
  <si>
    <t>To generate returns that are commensurate (before fees and expenses) with the performance of the NIFTY SDL Plus G-Sec Jun 2027 40:60 Index (Underlying Index), subject to tracking difference.
There is no assurance or guarantee that the investment objective of the Scheme will be realized.</t>
  </si>
  <si>
    <t>The investment objective of the Scheme is to generate income / capital appreciationthrough investments in debt and money market instruments.
There is no assurance that the investment objective of the Scheme will be realized.</t>
  </si>
  <si>
    <t>Nifty Long Duration Debt Index – A-III (Total Returns Index)</t>
  </si>
  <si>
    <t>An open ended scheme replicating/trac king S&amp;P BSE 500 Index (TRI)</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</si>
  <si>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35,000 Units of the ETF and 1 Unit of the ETF will be approximately equal to 1/100th of the value of NIFTY Smallcap 250 Index (TRI).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</si>
  <si>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For Transactions Directly with the Fund:
For Market Makers: In Creation Unit Size and in multiples thereof.
For Large Investors&amp; :
Application can be made either:
(i) in exchange of Cash or
(ii) in exchange of Portfolio Deposit [i.e. basket of securities constituting Benchmark Index] along with the cash component and applicable transaction charges.
Refer SID for further details.
Each Creation Unit Size will consist of 4,15,000 Units (w.e.f. March 2, 2023) of the ETF and 1 Unit of the ETF will be approximately equal to 1/100th of the value of S&amp;P BSE 500 Index (TRI).
For Transactions on Stock Exchanges: Units of the ETF can be traded (in lots of 1 Unit) during the trading hours on all trading days on the NSE and/ or BSE on which the Units are listed.
&amp; From May 1, 2023 - Min. application amount for Large Investors shall be Rs. 25 Crores and in multiples of Creation Unit Size.
However, for the below categories, the said min. application amount shall not be applicable till October 31, 2023:
a) Schemes managed by Employee Provident Fund Organisation, India
b) Recognised Provident Funds, approved gratuity funds and approved superannuation funds under Income tax act, 1961.</t>
  </si>
  <si>
    <t>In respect of each purchase/switch-in of units, an Exit load of 1% is payable if
units are redeemed/switched-out within 1 year from the date of allotment.
• No Exit Load is payable if units are redeemed / switched-out after 1 year from
the date of allotment</t>
  </si>
  <si>
    <t>Mr. Abhishek Poddar
Mr. Dhruv Muchhal  - Dedicated Fund Manager for Overseas Investments</t>
  </si>
  <si>
    <t>To provide long-term capital appreciation by investing predominantly in equity and equity related securities of Defence &amp; allied sector companies.
There is no assurance that the investment objective of the Scheme will be realized.</t>
  </si>
  <si>
    <t>Purchase : Rs.100 and any amount thereafter.
Additional Purchase : Rs. 100 and any amount
thereafter.</t>
  </si>
  <si>
    <t>S&amp;P BSE 500 Total Returns Index (TRI)</t>
  </si>
  <si>
    <t>NIFTY Midcap 150 Total Returns Index (TRI)</t>
  </si>
  <si>
    <t xml:space="preserve">NIFTY Smallcap 250 Total Returns Index (TRI) </t>
  </si>
  <si>
    <t>Purchase: Rs. 100/- and any amount thereafter.Additional Purchase: Rs. 100/- and any amount thereafter applicable if investing for the first time in a folio in the Scheme.</t>
  </si>
  <si>
    <t>Purchase: Rs. 100/- and any amount thereafter.Additional Purchase: Rs. 100/- and any amount thereafter</t>
  </si>
  <si>
    <t>Purchase: Rs. 100/- and any amount thereafter. Additional Purchase: Rs. 100/- and any amount thereafter</t>
  </si>
  <si>
    <t>HDFCNCCFND</t>
  </si>
  <si>
    <t>HDFC Non-Cyclical Consumer Fund</t>
  </si>
  <si>
    <t>An open ended equity scheme following non-cyclical consumer theme</t>
  </si>
  <si>
    <t>To generate long-term capital appreciation by investing predominantly in equity and
equity related securities of companies with a focus on non-cyclical consumer theme.</t>
  </si>
  <si>
    <t>Nifty India Consumption Index (TRI)</t>
  </si>
  <si>
    <t>In respect of each purchase/switch-in of units, an Exit load of 1% is payable if units are
redeemed/switched-out within 1 year from the date of allotment.
No Exit Load is payable if units are redeemed / switched-out after 1 year from the date of
allotment
In respect of Systematic Transactions such as SIP, Flex SIP, STP, Flex STP, Swing STP, Exit
Load, if any, prevailing on the date of registration / enrolment shall be levied.</t>
  </si>
  <si>
    <t>Mr. Amit Sinha
Mr. Dhruv Muchhal  - Dedicated Fund Manager for Overseas Investments</t>
  </si>
  <si>
    <t>HDFC NIFTY 1D RATE LIQUID ETF</t>
  </si>
  <si>
    <t>HDFC Charity Fund for Cancer Cure</t>
  </si>
  <si>
    <t>HDFC Transportation and Logistics Fund</t>
  </si>
  <si>
    <t>HDFC1DLETF</t>
  </si>
  <si>
    <t>HDFCCFCNCC</t>
  </si>
  <si>
    <t>HDFCTRALFD</t>
  </si>
  <si>
    <t>NIFTY Transportation &amp; Logistics Index (TRI)</t>
  </si>
  <si>
    <t>NIFTY 1D Rate Index (TRI)</t>
  </si>
  <si>
    <t>Mr. Priya Ranjan
Mr. Dhruv Muchhal  - Dedicated Fund Manager for Overseas Investments</t>
  </si>
  <si>
    <t>To generate income through investments in Debt / Money Market Instruments and Government Securities maturing on or before the maturity date of the Scheme.
There is no assurance that the investment objective of the Scheme will be realized.</t>
  </si>
  <si>
    <t>Under Each Plan only Payout of Income Distribution cum Capital Withdrawal (IDCW) Option with the following sub - options:
•50% IDCW Donation Option
•75% IDCW Donation Option</t>
  </si>
  <si>
    <t>Rs. 50,000/- and in multiples of Rs. 1,000/- thereafter per application</t>
  </si>
  <si>
    <t>To provide long-term capital appreciation by investing predominantly in equity and equity related securities under Transportation and Logistics theme. There is no assurance that the investment objective of the Scheme will be realized.</t>
  </si>
  <si>
    <t>Rs. 100/- and any amount thereafter</t>
  </si>
  <si>
    <t>In respect of each purchase/switch-in of units, an Exit load of 1% is payable if units are redeemed/switched-out within 1 year from the date of allotment.
No Exit Load is payable if units are redeemed / switched-out after 1 year from the date of allotment.
In respect of Systematic Transactions such as SIP, Flex SIP, STP, Flex STP, Swing STP, Exit Load, if any, prevailing on the date of registration / enrolment shall be levied</t>
  </si>
  <si>
    <t>The investment objective of the Scheme is to invest in Tri-Party Repos in Government Securities or Treasury Bills (TREPS). The Scheme aims to provide investment returns that, before expenses, correspond to the returns of the NIFTY 1D Rate Index, subject to tracking errors.
There is no assurance that the investment objective of the Scheme will be realized.</t>
  </si>
  <si>
    <t>During NFO Period: Rs. 5,000 per application and in multiples of Re. 1 thereafter. Units will be allotted in whole figures (after levy/ deduction of stamp duty and transaction charges, if any) and the balance amount will be refunded. In case of investors opting to switch into the Scheme from the existing Schemes of HDFC Mutual Fund (subject to
completion of Lock-in Period, if any) during the NFO Period and if the amount of application is in odd multiples, the application will be processed for the eligible amount and the balance amount will be refunded.
On an On-going Basis:
A. Directly with the Fund - Market Makers/Large Investors: On an on going basis, only Market Makers and Large Investors in multiples of Creation Unit Size may approach the Fund directly for subscription/redemption of units of the ETF at the Intra-Day NAV* in creation unit size. Additionally, the transaction handling charges, if any, will have to be
borne by the Market Maker (viz.Scheme) /Large Investor. Note: With effect from May 1, 2023, the minimum application amount for Large Investors shall be Rs. 25 Crores and in multiples of Creation Unit Size^.
* The Scheme endeavours to maintain a constant NAV at Face Value everyday. IDCW will be declared daily to the extent of income earned for that day. Thus, NAV at the beginning of the day, during the day and end of day would be constant. ^ Further, pursuant to SEBI Clarification dated April 28, 2023, the said threshold limit shall not be
applicable to the below mentioned investors till October 31, 2023: a) Schemes managed by Employee Provident Fund Organisation, India and b) Recognised Provident Funds, approved gratuity funds and approved superannuation funds under Income tax act, 1961. Note: Until October 31, 2023, the above category of investors may transact in multiples
of Creation Unit Size with the Fund in the ETFs.
B. On the Stock Exchange: Investors (including Market Makers and Large Investors): An investor can buy/ sell units on a continuous basis on National Stock Exchange of India Limited (NSE)/ BSE Limited or any other exchange where the Scheme will be listed, during the trading hours like any other publicly traded stock at prices which are quoted on
the exchanges. These prices may be close to the actual NAV of the Scheme. There is no minimum investment, although units are to be purchased in lots of 1 (one) unit.</t>
  </si>
  <si>
    <t>There shall be no Plans / Options under the Scheme</t>
  </si>
  <si>
    <t>An open ended Exchange Traded Fund replicating/tracking NIFTY 1D Rate Index. A Relatively Low Interest Rate Risk and Relatively Low Credit Risk.</t>
  </si>
  <si>
    <t>A Close Ended Income Scheme With Tenure 1196 Days. A Relatively High Interest Rate Risk and Relatively Low Credit Risk.</t>
  </si>
  <si>
    <t>An open-ended equity scheme following transportation and logistics theme</t>
  </si>
  <si>
    <t>Not applicable</t>
  </si>
  <si>
    <t>HDFCTECHFD</t>
  </si>
  <si>
    <t>HDFCPHARHC</t>
  </si>
  <si>
    <t>HDFC Technology Fund</t>
  </si>
  <si>
    <t>HDFC Pharma and Healthcare Fund</t>
  </si>
  <si>
    <t>HDFCM30IDF</t>
  </si>
  <si>
    <t>HDFCNPSBET</t>
  </si>
  <si>
    <t>HDFCREALIF</t>
  </si>
  <si>
    <t>HDFCMANFFN</t>
  </si>
  <si>
    <t>HDFCL30IDF</t>
  </si>
  <si>
    <t>HDFCNY500M</t>
  </si>
  <si>
    <t>HDFCLM250F</t>
  </si>
  <si>
    <t>HDFCNYDGTF</t>
  </si>
  <si>
    <t>HDFCQ30IDF</t>
  </si>
  <si>
    <t>HDFCNY20EW</t>
  </si>
  <si>
    <t>HDFCRSLFSF</t>
  </si>
  <si>
    <t>HDFCINNOVF</t>
  </si>
  <si>
    <t>HDFCDEQFOF</t>
  </si>
  <si>
    <t>The Wealth Company Arbitrage Fund</t>
  </si>
  <si>
    <t>The Wealth Company Ethical Fund</t>
  </si>
  <si>
    <t>Thematic fund</t>
  </si>
  <si>
    <t>PRC</t>
  </si>
  <si>
    <t>product label</t>
  </si>
  <si>
    <t>Additional benchmark</t>
  </si>
  <si>
    <t>Not applicable #</t>
  </si>
  <si>
    <t>#Since the scheme is in existence for less than 6 months, the performance data has not been provided.</t>
  </si>
  <si>
    <t>Riskometer scheme</t>
  </si>
  <si>
    <t>Riskometer of benchmark</t>
  </si>
  <si>
    <t>An open ended scheme investing
in Arbitrage opportunities</t>
  </si>
  <si>
    <t>An open ended equity scheme
following an Ethical Theme.</t>
  </si>
  <si>
    <t>An open ended liquid scheme. A
relatively low interest rate risk and
relatively moderate credit risk</t>
  </si>
  <si>
    <t>An open-ended dynamic equity
scheme investing across large
cap, mid cap, small cap Stocks</t>
  </si>
  <si>
    <t>Low to moderate risk</t>
  </si>
  <si>
    <t>Very High risk</t>
  </si>
  <si>
    <t>To provide long-term growth in capital and income to investors, through active management of investments in a diversified portfolio of equity and equity-related securities across the entire market capitalization spectrum and in debt and money market instruments.
There is no assurance or guarantee that the investment objective of the Scheme will be achieved.</t>
  </si>
  <si>
    <t xml:space="preserve">Mrs. Aparna Shanker (Equity) , Mr. Umesh Sharma (Debt), Mr. Varun Nanavati (Debt) </t>
  </si>
  <si>
    <t>Benchmark (NIFTY 500 TRI)</t>
  </si>
  <si>
    <t>Plans:Regular and Direct.
Each Plan offers the following
sub-options:
a)Growth Option.
b)Income Distribution cum
Capital Withdrawal (IDCW)
Option. This Option offers
following Sub-Options /
facilities:
• Payout of Income
Distribution cum Capital
Withdrawal (IDCW) Option /
facility and
• Re-investment of Income
Distribution cum Capital
Withdrawal (IDCW) Option /
facility.</t>
  </si>
  <si>
    <t xml:space="preserve">NA </t>
  </si>
  <si>
    <t>https://www.wealthcompanyamc.in/literature-forms/?tab=portfolio-documents</t>
  </si>
  <si>
    <t>To generate income through arbitrage opportunities and debt and money market instruments.
There is no assurance or guarantee that the investment objective of the Scheme will be achieved..</t>
  </si>
  <si>
    <t xml:space="preserve">Mrs. Aparna Shanker, Mr. Rouhak Shah
(Co-Fund Manager) </t>
  </si>
  <si>
    <t>NIFTY 50 Arbitrage TRI</t>
  </si>
  <si>
    <t>Plans:Regular and Direct. Each
Plan offers the following suboptions:
a)Growth Option.
b)Income Distribution cum
Capital Withdrawal (IDCW)
Option. This Option offers
following Sub-Options /
facilities:
• Payout of Income Distribution
cum Capital Withdrawal option
(‘IDCW Payout’)
• Reinvestment of Income
Distribution cum Capital
Withdrawal option (‘IDCW
Reinvestment’)</t>
  </si>
  <si>
    <t>The investment objective of the scheme is to provide opportunity to invest in a portfolio of money market and
debt securities having maturity of up to 91 days only. However, there is no assurance or guarantee that the
investment objective of the scheme will be achieved. The scheme does not assure or guarantee any returns.</t>
  </si>
  <si>
    <t>Mr. Umesh Sharma, Mr. Neeraj Jain, Mr. Varun Nanavati</t>
  </si>
  <si>
    <t>(NIFTY Liquid Index A-I)</t>
  </si>
  <si>
    <t>Upto to Day 1 - 0.0070%, Day 2- 0.0065%, Day 3- 0.0060%, Day 4- 0.0055%, Day 5- 0.0050%, Day 6- 0.0045%, Day 7 onwards - NIL</t>
  </si>
  <si>
    <t>Minimum of Rs. 1,000/- and in multiples of Rs.1/- thereafter</t>
  </si>
  <si>
    <t>The investment objective of the Scheme is to provide investors with opportunities for long term growth in
capital through an active management principle in a diversified basket of Ethical compliant equity and
equity related instruments.
There is no assurance or guarantee that the investment objective of the Scheme will be achieved.
The scheme does not assure or guarantee any return.</t>
  </si>
  <si>
    <t>Ms.Aparna Shanker (Equity)</t>
  </si>
  <si>
    <t>NIFTY 500
Shariah TRI Index</t>
  </si>
  <si>
    <t>Plans and options</t>
  </si>
  <si>
    <t>B-I</t>
  </si>
  <si>
    <t>Long term capital appreciation. • Investment in equity and equity related securities of companies across market capitalization.</t>
  </si>
  <si>
    <t>• Long term capital appreciation. • Investment predominantly in equity and equity related instruments of Ethical principles compliant companies and in other instruments allowed under Ethical principles theme.</t>
  </si>
  <si>
    <t>To generate income over a short term investment horizon. • Predominantly investing in arbitrage opportunities in the cash and derivatives segment of the equity market and by investing the balance in debt and money market instrument</t>
  </si>
  <si>
    <t>Income over short term. •Investment in debt and money market instruments with maturity up to 91 days.</t>
  </si>
  <si>
    <t>*Investors should consult their financial advisers if in doubt about whether the product is suitable for them</t>
  </si>
  <si>
    <t>1% - If redeemed/switched out within 30 days from the date of allotment. Nil - if redeemed/switched out after 30 days from the date of allotment</t>
  </si>
  <si>
    <t>14th October 2025</t>
  </si>
  <si>
    <t>November - 2025 Month end AUM (Rs. in crore)</t>
  </si>
  <si>
    <t>The Wealth Company Liquid Fund</t>
  </si>
  <si>
    <t>The Wealth Company Flexi Cap Fund</t>
  </si>
  <si>
    <t>Each Plan offers the following
sub-options: a) Growth Option. b) Income Distribution
cum Capital Withdrawal (IDCW) Option.
This Option offers following Sub-Options/facilities:
• Payout of Income Distribution cum Capital
 Withdrawal (IDCW) Option / facility and
• Re-investment of Daily, Weekly and Payout and
 Re-investment of Monthly Income Distribution cum
 Capital Withdrawal (IDCW) Option / facility.</t>
  </si>
  <si>
    <t>Each Plan offers the following
sub-options: a)Growth Option. b)Income Distribution
cum Capital Withdrawal (IDCW) Option.
This Option offers following Sub-Options/facilities:
• Payout of Income Distribution cum Capital
 Withdrawal option (‘IDCW Payout’)
• Reinvestment of Income Distribution cum Capital
 Withdrawal option (‘IDCW Re</t>
  </si>
  <si>
    <t>Low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</si>
</sst>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_)"/>
  </numFmts>
  <fonts count="43" x14ac:knownFonts="1">
    <font>
      <sz val="10"/>
      <name val="Arial"/>
      <family val="2"/>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8"/>
      <name val="Arial"/>
      <family val="2"/>
    </font>
    <font>
      <sz val="11"/>
      <color indexed="8"/>
      <name val="Calibri"/>
      <family val="2"/>
    </font>
    <font>
      <sz val="11"/>
      <color indexed="9"/>
      <name val="Calibri"/>
      <family val="2"/>
    </font>
    <font>
      <sz val="11"/>
      <color indexed="16"/>
      <name val="Calibri"/>
      <family val="2"/>
    </font>
    <font>
      <sz val="11"/>
      <color indexed="20"/>
      <name val="Calibri"/>
      <family val="2"/>
    </font>
    <font>
      <b/>
      <sz val="11"/>
      <color indexed="53"/>
      <name val="Calibri"/>
      <family val="2"/>
    </font>
    <font>
      <b/>
      <sz val="11"/>
      <color indexed="52"/>
      <name val="Calibri"/>
      <family val="2"/>
    </font>
    <font>
      <b/>
      <sz val="11"/>
      <color indexed="29"/>
      <name val="Calibri"/>
      <family val="2"/>
    </font>
    <font>
      <b/>
      <sz val="11"/>
      <color indexed="9"/>
      <name val="Calibri"/>
      <family val="2"/>
    </font>
    <font>
      <sz val="11"/>
      <color indexed="8"/>
      <name val="Calibri"/>
      <family val="2"/>
      <charset val="1"/>
    </font>
    <font>
      <i/>
      <sz val="11"/>
      <color indexed="23"/>
      <name val="Calibri"/>
      <family val="2"/>
    </font>
    <font>
      <sz val="11"/>
      <color indexed="17"/>
      <name val="Calibri"/>
      <family val="2"/>
    </font>
    <font>
      <b/>
      <sz val="15"/>
      <color indexed="63"/>
      <name val="Calibri"/>
      <family val="2"/>
    </font>
    <font>
      <b/>
      <sz val="15"/>
      <color indexed="62"/>
      <name val="Calibri"/>
      <family val="2"/>
    </font>
    <font>
      <b/>
      <sz val="13"/>
      <color indexed="63"/>
      <name val="Calibri"/>
      <family val="2"/>
    </font>
    <font>
      <b/>
      <sz val="13"/>
      <color indexed="62"/>
      <name val="Calibri"/>
      <family val="2"/>
    </font>
    <font>
      <b/>
      <sz val="11"/>
      <color indexed="63"/>
      <name val="Calibri"/>
      <family val="2"/>
    </font>
    <font>
      <b/>
      <sz val="11"/>
      <color indexed="62"/>
      <name val="Calibri"/>
      <family val="2"/>
    </font>
    <font>
      <sz val="11"/>
      <color indexed="62"/>
      <name val="Calibri"/>
      <family val="2"/>
    </font>
    <font>
      <sz val="11"/>
      <color indexed="53"/>
      <name val="Calibri"/>
      <family val="2"/>
    </font>
    <font>
      <sz val="11"/>
      <color indexed="52"/>
      <name val="Calibri"/>
      <family val="2"/>
    </font>
    <font>
      <sz val="11"/>
      <color indexed="29"/>
      <name val="Calibri"/>
      <family val="2"/>
    </font>
    <font>
      <sz val="11"/>
      <color indexed="19"/>
      <name val="Calibri"/>
      <family val="2"/>
    </font>
    <font>
      <sz val="11"/>
      <color indexed="60"/>
      <name val="Calibri"/>
      <family val="2"/>
    </font>
    <font>
      <sz val="18"/>
      <color indexed="63"/>
      <name val="Calibri Light"/>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u/>
      <sz val="11.5"/>
      <color theme="10"/>
      <name val="Arial"/>
      <family val="2"/>
    </font>
    <font>
      <u/>
      <sz val="11"/>
      <color theme="10"/>
      <name val="Calibri"/>
      <family val="2"/>
      <scheme val="minor"/>
    </font>
    <font>
      <sz val="10"/>
      <color theme="1"/>
      <name val="Arial"/>
      <family val="2"/>
    </font>
    <font>
      <b/>
      <sz val="10"/>
      <color theme="1"/>
      <name val="Arial"/>
      <family val="2"/>
    </font>
    <font>
      <u/>
      <sz val="11.5"/>
      <color theme="1"/>
      <name val="Arial"/>
      <family val="2"/>
    </font>
    <font>
      <sz val="11"/>
      <color rgb="FF000000"/>
      <name val="Calibri"/>
      <family val="2"/>
    </font>
    <font>
      <sz val="11"/>
      <color rgb="FF000000"/>
      <name val="Calibri"/>
      <family val="2"/>
      <scheme val="minor"/>
    </font>
    <font>
      <sz val="10"/>
      <color rgb="FF000000"/>
      <name val="Arial"/>
      <family val="2"/>
    </font>
    <font>
      <sz val="11"/>
      <color theme="1"/>
      <name val="Arial"/>
      <family val="2"/>
    </font>
  </fonts>
  <fills count="30">
    <fill>
      <patternFill patternType="none"/>
    </fill>
    <fill>
      <patternFill patternType="gray125"/>
    </fill>
    <fill>
      <patternFill patternType="solid">
        <fgColor indexed="44"/>
        <bgColor indexed="31"/>
      </patternFill>
    </fill>
    <fill>
      <patternFill patternType="solid">
        <fgColor indexed="9"/>
        <bgColor indexed="26"/>
      </patternFill>
    </fill>
    <fill>
      <patternFill patternType="solid">
        <fgColor indexed="26"/>
        <bgColor indexed="9"/>
      </patternFill>
    </fill>
    <fill>
      <patternFill patternType="solid">
        <fgColor indexed="47"/>
        <bgColor indexed="22"/>
      </patternFill>
    </fill>
    <fill>
      <patternFill patternType="solid">
        <fgColor indexed="22"/>
        <bgColor indexed="44"/>
      </patternFill>
    </fill>
    <fill>
      <patternFill patternType="solid">
        <fgColor indexed="22"/>
        <bgColor indexed="31"/>
      </patternFill>
    </fill>
    <fill>
      <patternFill patternType="solid">
        <fgColor indexed="27"/>
        <bgColor indexed="41"/>
      </patternFill>
    </fill>
    <fill>
      <patternFill patternType="solid">
        <fgColor indexed="31"/>
        <bgColor indexed="44"/>
      </patternFill>
    </fill>
    <fill>
      <patternFill patternType="solid">
        <fgColor indexed="27"/>
        <bgColor indexed="44"/>
      </patternFill>
    </fill>
    <fill>
      <patternFill patternType="solid">
        <fgColor indexed="29"/>
        <bgColor indexed="45"/>
      </patternFill>
    </fill>
    <fill>
      <patternFill patternType="solid">
        <fgColor indexed="43"/>
        <bgColor indexed="26"/>
      </patternFill>
    </fill>
    <fill>
      <patternFill patternType="solid">
        <fgColor indexed="49"/>
        <bgColor indexed="40"/>
      </patternFill>
    </fill>
    <fill>
      <patternFill patternType="solid">
        <fgColor indexed="43"/>
        <bgColor indexed="13"/>
      </patternFill>
    </fill>
    <fill>
      <patternFill patternType="solid">
        <fgColor indexed="50"/>
        <bgColor indexed="23"/>
      </patternFill>
    </fill>
    <fill>
      <patternFill patternType="solid">
        <fgColor indexed="51"/>
        <bgColor indexed="23"/>
      </patternFill>
    </fill>
    <fill>
      <patternFill patternType="solid">
        <fgColor indexed="53"/>
        <bgColor indexed="10"/>
      </patternFill>
    </fill>
    <fill>
      <patternFill patternType="solid">
        <fgColor indexed="10"/>
        <bgColor indexed="60"/>
      </patternFill>
    </fill>
    <fill>
      <patternFill patternType="solid">
        <fgColor indexed="29"/>
        <bgColor indexed="10"/>
      </patternFill>
    </fill>
    <fill>
      <patternFill patternType="solid">
        <fgColor indexed="55"/>
        <bgColor indexed="23"/>
      </patternFill>
    </fill>
    <fill>
      <patternFill patternType="solid">
        <fgColor indexed="57"/>
        <bgColor indexed="38"/>
      </patternFill>
    </fill>
    <fill>
      <patternFill patternType="solid">
        <fgColor indexed="13"/>
        <bgColor indexed="34"/>
      </patternFill>
    </fill>
    <fill>
      <patternFill patternType="solid">
        <fgColor indexed="54"/>
        <bgColor indexed="23"/>
      </patternFill>
    </fill>
    <fill>
      <patternFill patternType="solid">
        <fgColor indexed="53"/>
        <bgColor indexed="52"/>
      </patternFill>
    </fill>
    <fill>
      <patternFill patternType="solid">
        <fgColor indexed="45"/>
        <bgColor indexed="46"/>
      </patternFill>
    </fill>
    <fill>
      <patternFill patternType="solid">
        <fgColor indexed="45"/>
        <bgColor indexed="29"/>
      </patternFill>
    </fill>
    <fill>
      <patternFill patternType="solid">
        <fgColor indexed="42"/>
        <bgColor indexed="27"/>
      </patternFill>
    </fill>
    <fill>
      <patternFill patternType="solid">
        <fgColor rgb="FFFFFFCC"/>
      </patternFill>
    </fill>
    <fill>
      <patternFill patternType="solid">
        <fgColor theme="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44"/>
      </bottom>
      <diagonal/>
    </border>
    <border>
      <left/>
      <right/>
      <top/>
      <bottom style="medium">
        <color indexed="44"/>
      </bottom>
      <diagonal/>
    </border>
    <border>
      <left/>
      <right/>
      <top/>
      <bottom style="medium">
        <color indexed="49"/>
      </bottom>
      <diagonal/>
    </border>
    <border>
      <left/>
      <right/>
      <top/>
      <bottom style="double">
        <color indexed="52"/>
      </bottom>
      <diagonal/>
    </border>
    <border>
      <left/>
      <right/>
      <top/>
      <bottom style="double">
        <color indexed="53"/>
      </bottom>
      <diagonal/>
    </border>
    <border>
      <left/>
      <right/>
      <top/>
      <bottom style="double">
        <color indexed="2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937">
    <xf numFmtId="0" fontId="0" fillId="0" borderId="0"/>
    <xf numFmtId="0" fontId="4" fillId="0" borderId="0"/>
    <xf numFmtId="0" fontId="4" fillId="0" borderId="0"/>
    <xf numFmtId="0" fontId="6" fillId="2" borderId="0" applyNumberFormat="0" applyBorder="0" applyAlignment="0" applyProtection="0"/>
    <xf numFmtId="0" fontId="3"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3" fillId="3" borderId="0" applyNumberFormat="0" applyBorder="0" applyAlignment="0" applyProtection="0"/>
    <xf numFmtId="0" fontId="6"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3" fillId="3" borderId="0" applyNumberFormat="0" applyBorder="0" applyAlignment="0" applyProtection="0"/>
    <xf numFmtId="0" fontId="6"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6" borderId="0" applyNumberFormat="0" applyBorder="0" applyAlignment="0" applyProtection="0"/>
    <xf numFmtId="0" fontId="3" fillId="6"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3" fillId="3" borderId="0" applyNumberFormat="0" applyBorder="0" applyAlignment="0" applyProtection="0"/>
    <xf numFmtId="0" fontId="6"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3" fillId="3" borderId="0" applyNumberFormat="0" applyBorder="0" applyAlignment="0" applyProtection="0"/>
    <xf numFmtId="0" fontId="6"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3" fillId="8" borderId="0" applyNumberFormat="0" applyBorder="0" applyAlignment="0" applyProtection="0"/>
    <xf numFmtId="0" fontId="6"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3" fillId="8" borderId="0" applyNumberFormat="0" applyBorder="0" applyAlignment="0" applyProtection="0"/>
    <xf numFmtId="0" fontId="6"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9" borderId="0" applyNumberFormat="0" applyBorder="0" applyAlignment="0" applyProtection="0"/>
    <xf numFmtId="0" fontId="3" fillId="9"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3" fillId="11" borderId="0" applyNumberFormat="0" applyBorder="0" applyAlignment="0" applyProtection="0"/>
    <xf numFmtId="0" fontId="6"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3" fillId="11" borderId="0" applyNumberFormat="0" applyBorder="0" applyAlignment="0" applyProtection="0"/>
    <xf numFmtId="0" fontId="6"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6" borderId="0" applyNumberFormat="0" applyBorder="0" applyAlignment="0" applyProtection="0"/>
    <xf numFmtId="0" fontId="3" fillId="6"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3" fillId="12" borderId="0" applyNumberFormat="0" applyBorder="0" applyAlignment="0" applyProtection="0"/>
    <xf numFmtId="0" fontId="6"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3" fillId="12" borderId="0" applyNumberFormat="0" applyBorder="0" applyAlignment="0" applyProtection="0"/>
    <xf numFmtId="0" fontId="6"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6"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6" fillId="9" borderId="0" applyNumberFormat="0" applyBorder="0" applyAlignment="0" applyProtection="0"/>
    <xf numFmtId="0" fontId="3" fillId="9"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6"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7" fillId="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1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10" fillId="3" borderId="1" applyNumberFormat="0" applyAlignment="0" applyProtection="0"/>
    <xf numFmtId="0" fontId="11" fillId="3" borderId="1" applyNumberFormat="0" applyAlignment="0" applyProtection="0"/>
    <xf numFmtId="0" fontId="11"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0" fontId="13" fillId="20" borderId="2" applyNumberFormat="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14"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9"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7"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9" fillId="0" borderId="5"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xf numFmtId="0" fontId="23" fillId="4" borderId="1" applyNumberFormat="0" applyAlignment="0" applyProtection="0"/>
    <xf numFmtId="0" fontId="23" fillId="5" borderId="1" applyNumberFormat="0" applyAlignment="0" applyProtection="0"/>
    <xf numFmtId="0" fontId="23" fillId="5"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3" fillId="4" borderId="1" applyNumberFormat="0" applyAlignment="0" applyProtection="0"/>
    <xf numFmtId="0" fontId="24" fillId="0" borderId="9"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4"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4" fillId="0" borderId="0"/>
    <xf numFmtId="0" fontId="4" fillId="0" borderId="0"/>
    <xf numFmtId="0" fontId="3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3" fillId="0" borderId="0"/>
    <xf numFmtId="0" fontId="33" fillId="0" borderId="0"/>
    <xf numFmtId="0" fontId="33" fillId="0" borderId="0"/>
    <xf numFmtId="0" fontId="6" fillId="0" borderId="0"/>
    <xf numFmtId="0" fontId="33" fillId="0" borderId="0"/>
    <xf numFmtId="0" fontId="33" fillId="0" borderId="0"/>
    <xf numFmtId="0" fontId="3" fillId="0" borderId="0"/>
    <xf numFmtId="0" fontId="33" fillId="0" borderId="0"/>
    <xf numFmtId="0" fontId="33" fillId="0" borderId="0"/>
    <xf numFmtId="0" fontId="4" fillId="4" borderId="11" applyNumberFormat="0" applyAlignment="0" applyProtection="0"/>
    <xf numFmtId="0" fontId="6" fillId="28" borderId="18" applyNumberFormat="0" applyFont="0" applyAlignment="0" applyProtection="0"/>
    <xf numFmtId="0" fontId="6" fillId="28" borderId="18" applyNumberFormat="0" applyFont="0" applyAlignment="0" applyProtection="0"/>
    <xf numFmtId="0" fontId="6" fillId="28" borderId="18" applyNumberFormat="0" applyFont="0" applyAlignment="0" applyProtection="0"/>
    <xf numFmtId="0" fontId="3" fillId="28" borderId="18" applyNumberFormat="0" applyFont="0" applyAlignment="0" applyProtection="0"/>
    <xf numFmtId="0" fontId="6" fillId="28" borderId="18" applyNumberFormat="0" applyFont="0" applyAlignment="0" applyProtection="0"/>
    <xf numFmtId="0" fontId="3" fillId="28" borderId="18" applyNumberFormat="0" applyFont="0" applyAlignment="0" applyProtection="0"/>
    <xf numFmtId="0" fontId="3" fillId="28" borderId="18" applyNumberFormat="0" applyFont="0" applyAlignment="0" applyProtection="0"/>
    <xf numFmtId="0" fontId="6" fillId="28" borderId="18" applyNumberFormat="0" applyFont="0" applyAlignment="0" applyProtection="0"/>
    <xf numFmtId="0" fontId="3" fillId="28" borderId="18" applyNumberFormat="0" applyFont="0" applyAlignment="0" applyProtection="0"/>
    <xf numFmtId="0" fontId="6" fillId="28" borderId="18" applyNumberFormat="0" applyFont="0" applyAlignment="0" applyProtection="0"/>
    <xf numFmtId="0" fontId="3" fillId="28" borderId="18" applyNumberFormat="0" applyFont="0" applyAlignment="0" applyProtection="0"/>
    <xf numFmtId="0" fontId="3" fillId="28" borderId="18" applyNumberFormat="0" applyFon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4" fillId="4" borderId="11"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0" fontId="21" fillId="3" borderId="12"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57">
    <xf numFmtId="0" fontId="0" fillId="0" borderId="0" xfId="0"/>
    <xf numFmtId="0" fontId="36" fillId="0" borderId="0" xfId="0" applyFont="1" applyAlignment="1">
      <alignment wrapText="1"/>
    </xf>
    <xf numFmtId="4" fontId="36" fillId="0" borderId="0" xfId="0" applyNumberFormat="1" applyFont="1" applyAlignment="1">
      <alignment wrapText="1"/>
    </xf>
    <xf numFmtId="0" fontId="37" fillId="0" borderId="14" xfId="0" applyFont="1" applyBorder="1" applyAlignment="1">
      <alignment wrapText="1"/>
    </xf>
    <xf numFmtId="0" fontId="37" fillId="0" borderId="0" xfId="0" applyFont="1" applyAlignment="1">
      <alignment wrapText="1"/>
    </xf>
    <xf numFmtId="4" fontId="36" fillId="0" borderId="14" xfId="843" applyNumberFormat="1" applyFont="1" applyBorder="1" applyAlignment="1">
      <alignment wrapText="1"/>
    </xf>
    <xf numFmtId="0" fontId="5" fillId="29" borderId="14" xfId="0" applyFont="1" applyFill="1" applyBorder="1" applyAlignment="1">
      <alignment wrapText="1"/>
    </xf>
    <xf numFmtId="0" fontId="36" fillId="0" borderId="14" xfId="0" applyFont="1" applyBorder="1" applyAlignment="1">
      <alignment wrapText="1"/>
    </xf>
    <xf numFmtId="0" fontId="38" fillId="0" borderId="14" xfId="773" applyFont="1" applyFill="1" applyBorder="1" applyAlignment="1" applyProtection="1"/>
    <xf numFmtId="0" fontId="36" fillId="0" borderId="14" xfId="820" applyFont="1" applyBorder="1" applyAlignment="1">
      <alignment wrapText="1"/>
    </xf>
    <xf numFmtId="0" fontId="0" fillId="0" borderId="14" xfId="0" applyBorder="1"/>
    <xf numFmtId="0" fontId="36" fillId="0" borderId="14" xfId="0" applyFont="1" applyBorder="1"/>
    <xf numFmtId="0" fontId="36" fillId="0" borderId="0" xfId="0" applyFont="1"/>
    <xf numFmtId="0" fontId="36" fillId="0" borderId="14" xfId="820" applyFont="1" applyBorder="1"/>
    <xf numFmtId="0" fontId="0" fillId="0" borderId="14" xfId="0" applyBorder="1" applyAlignment="1">
      <alignment wrapText="1"/>
    </xf>
    <xf numFmtId="15" fontId="33" fillId="0" borderId="14" xfId="0" applyNumberFormat="1" applyFont="1" applyBorder="1" applyAlignment="1">
      <alignment wrapText="1"/>
    </xf>
    <xf numFmtId="15" fontId="36" fillId="0" borderId="14" xfId="0" applyNumberFormat="1" applyFont="1" applyBorder="1" applyAlignment="1">
      <alignment wrapText="1"/>
    </xf>
    <xf numFmtId="15" fontId="33" fillId="0" borderId="14" xfId="0" applyNumberFormat="1" applyFont="1" applyBorder="1"/>
    <xf numFmtId="0" fontId="0" fillId="0" borderId="14" xfId="0" applyBorder="1" applyAlignment="1">
      <alignment horizontal="left" vertical="center"/>
    </xf>
    <xf numFmtId="0" fontId="36" fillId="0" borderId="14" xfId="0" applyFont="1" applyBorder="1" applyAlignment="1">
      <alignment horizontal="left" vertical="top" wrapText="1"/>
    </xf>
    <xf numFmtId="0" fontId="36" fillId="0" borderId="14" xfId="0" applyFont="1" applyBorder="1" applyAlignment="1">
      <alignment vertical="top" wrapText="1"/>
    </xf>
    <xf numFmtId="0" fontId="37" fillId="0" borderId="15" xfId="0" applyFont="1" applyBorder="1" applyAlignment="1">
      <alignment wrapText="1"/>
    </xf>
    <xf numFmtId="0" fontId="5" fillId="0" borderId="15" xfId="0" applyFont="1" applyBorder="1" applyAlignment="1">
      <alignment wrapText="1"/>
    </xf>
    <xf numFmtId="0" fontId="36" fillId="0" borderId="15" xfId="0" applyFont="1" applyBorder="1" applyAlignment="1">
      <alignment wrapText="1"/>
    </xf>
    <xf numFmtId="0" fontId="0" fillId="0" borderId="15" xfId="0" applyBorder="1"/>
    <xf numFmtId="0" fontId="36" fillId="0" borderId="15" xfId="820" applyFont="1" applyBorder="1" applyAlignment="1">
      <alignment wrapText="1"/>
    </xf>
    <xf numFmtId="0" fontId="0" fillId="0" borderId="15" xfId="0" applyBorder="1" applyAlignment="1">
      <alignment wrapText="1"/>
    </xf>
    <xf numFmtId="0" fontId="36" fillId="0" borderId="15" xfId="0" applyFont="1" applyBorder="1" applyAlignment="1">
      <alignment vertical="center" wrapText="1"/>
    </xf>
    <xf numFmtId="0" fontId="39" fillId="0" borderId="14" xfId="0" applyFont="1" applyBorder="1"/>
    <xf numFmtId="0" fontId="0" fillId="0" borderId="14" xfId="0" applyBorder="1" applyAlignment="1">
      <alignment horizontal="left"/>
    </xf>
    <xf numFmtId="0" fontId="0" fillId="0" borderId="14" xfId="0" applyBorder="1" applyAlignment="1">
      <alignment horizontal="left" wrapText="1"/>
    </xf>
    <xf numFmtId="0" fontId="36" fillId="0" borderId="14" xfId="843" applyFont="1" applyBorder="1" applyAlignment="1">
      <alignment wrapText="1"/>
    </xf>
    <xf numFmtId="0" fontId="36" fillId="0" borderId="14" xfId="843" applyFont="1" applyBorder="1"/>
    <xf numFmtId="0" fontId="40" fillId="0" borderId="14" xfId="0" applyFont="1" applyBorder="1"/>
    <xf numFmtId="0" fontId="39" fillId="0" borderId="14" xfId="0" applyFont="1" applyBorder="1" applyAlignment="1">
      <alignment wrapText="1"/>
    </xf>
    <xf numFmtId="0" fontId="41" fillId="0" borderId="14" xfId="0" applyFont="1" applyBorder="1"/>
    <xf numFmtId="0" fontId="41" fillId="0" borderId="14" xfId="0" applyFont="1" applyBorder="1" applyAlignment="1">
      <alignment wrapText="1"/>
    </xf>
    <xf numFmtId="9" fontId="41" fillId="0" borderId="14" xfId="892" applyFont="1" applyFill="1" applyBorder="1"/>
    <xf numFmtId="15" fontId="39" fillId="0" borderId="14" xfId="0" applyNumberFormat="1" applyFont="1" applyBorder="1"/>
    <xf numFmtId="0" fontId="39" fillId="0" borderId="16" xfId="0" applyFont="1" applyBorder="1"/>
    <xf numFmtId="2" fontId="36" fillId="0" borderId="14" xfId="843" applyNumberFormat="1" applyFont="1" applyBorder="1" applyAlignment="1">
      <alignment wrapText="1"/>
    </xf>
    <xf numFmtId="4" fontId="36" fillId="0" borderId="14" xfId="0" applyNumberFormat="1" applyFont="1" applyBorder="1" applyAlignment="1">
      <alignment wrapText="1"/>
    </xf>
    <xf numFmtId="17" fontId="37" fillId="0" borderId="15" xfId="0" applyNumberFormat="1" applyFont="1" applyBorder="1" applyAlignment="1">
      <alignment horizontal="center" wrapText="1"/>
    </xf>
    <xf numFmtId="17" fontId="37" fillId="0" borderId="17" xfId="0" applyNumberFormat="1" applyFont="1" applyBorder="1" applyAlignment="1">
      <alignment horizontal="center" wrapText="1"/>
    </xf>
    <xf numFmtId="17" fontId="37" fillId="0" borderId="16" xfId="0" applyNumberFormat="1" applyFont="1" applyBorder="1" applyAlignment="1">
      <alignment horizontal="center" wrapText="1"/>
    </xf>
    <xf numFmtId="4" fontId="41" fillId="0" borderId="14" xfId="0" applyNumberFormat="1" applyFont="1" applyBorder="1"/>
    <xf numFmtId="2" fontId="41" fillId="0" borderId="14" xfId="0" applyNumberFormat="1" applyFont="1" applyBorder="1"/>
    <xf numFmtId="0" fontId="42" fillId="0" borderId="0" xfId="822" applyFont="1"/>
    <xf numFmtId="0" fontId="34" fillId="0" borderId="14" xfId="773" applyFill="1" applyBorder="1" applyAlignment="1" applyProtection="1"/>
    <xf numFmtId="2" fontId="41" fillId="0" borderId="14" xfId="0" applyNumberFormat="1" applyFont="1" applyBorder="1" applyAlignment="1">
      <alignment horizontal="right"/>
    </xf>
    <xf numFmtId="15" fontId="2" fillId="0" borderId="14" xfId="0" applyNumberFormat="1" applyFont="1" applyBorder="1" applyAlignment="1">
      <alignment horizontal="center" wrapText="1"/>
    </xf>
    <xf numFmtId="17" fontId="37" fillId="0" borderId="14" xfId="0" applyNumberFormat="1" applyFont="1" applyBorder="1" applyAlignment="1">
      <alignment horizontal="center" wrapText="1"/>
    </xf>
    <xf numFmtId="0" fontId="37" fillId="0" borderId="14" xfId="0" applyFont="1" applyBorder="1" applyAlignment="1">
      <alignment horizontal="center" wrapText="1"/>
    </xf>
    <xf numFmtId="0" fontId="36" fillId="0" borderId="14" xfId="0" applyFont="1" applyFill="1" applyBorder="1" applyAlignment="1">
      <alignment wrapText="1"/>
    </xf>
    <xf numFmtId="0" fontId="37" fillId="0" borderId="14" xfId="0" applyFont="1" applyFill="1" applyBorder="1" applyAlignment="1">
      <alignment wrapText="1"/>
    </xf>
    <xf numFmtId="0" fontId="36" fillId="0" borderId="0" xfId="0" applyFont="1" applyFill="1" applyAlignment="1">
      <alignment wrapText="1"/>
    </xf>
    <xf numFmtId="15" fontId="1" fillId="0" borderId="14" xfId="0" applyNumberFormat="1" applyFont="1" applyBorder="1" applyAlignment="1">
      <alignment wrapText="1"/>
    </xf>
  </cellXfs>
  <cellStyles count="937">
    <cellStyle name="_x000a_386grabber=m" xfId="1" xr:uid="{E19D2612-1E5C-4838-8252-B4256C280E55}"/>
    <cellStyle name="_x000a_386grabber=m 2" xfId="2" xr:uid="{B578CA26-C9F8-41EB-B0D4-BED0D1C90892}"/>
    <cellStyle name="20% - Accent1 10" xfId="3" xr:uid="{7C56EA26-B295-426B-9BF7-6DE4BDCF2B38}"/>
    <cellStyle name="20% - Accent1 10 2" xfId="4" xr:uid="{4531AD82-0DED-43E0-B2B1-BE679483D1D6}"/>
    <cellStyle name="20% - Accent1 2" xfId="5" xr:uid="{B5EE45D5-EB75-4571-AEC2-402D5864CF8B}"/>
    <cellStyle name="20% - Accent1 2 2" xfId="6" xr:uid="{10973671-5499-4B00-9E84-94241C2EEB0E}"/>
    <cellStyle name="20% - Accent1 2 2 2" xfId="7" xr:uid="{F81BD20A-B104-485D-BD0F-82A52F8F65B5}"/>
    <cellStyle name="20% - Accent1 2 3" xfId="8" xr:uid="{6E7C4052-CBB2-4AC1-A4DC-8833D8CEAC73}"/>
    <cellStyle name="20% - Accent1 2 3 2" xfId="9" xr:uid="{FE3C86DC-A043-4A86-AAA5-1A46A1804C0E}"/>
    <cellStyle name="20% - Accent1 2 4" xfId="10" xr:uid="{7063134F-8A82-415F-96B9-16BB2A0A591A}"/>
    <cellStyle name="20% - Accent1 3" xfId="11" xr:uid="{165CB420-0E97-4F46-90E2-091EB6F482B7}"/>
    <cellStyle name="20% - Accent1 3 2" xfId="12" xr:uid="{CE7B1BFA-62CA-4F10-AA00-B6EF870037DD}"/>
    <cellStyle name="20% - Accent1 3 2 2" xfId="13" xr:uid="{EAD42842-04DD-450F-8BA2-1FF684CE537A}"/>
    <cellStyle name="20% - Accent1 3 3" xfId="14" xr:uid="{7A49709E-8AF3-4A86-8DE6-A47B05719E5A}"/>
    <cellStyle name="20% - Accent1 3 3 2" xfId="15" xr:uid="{88780616-B660-4196-A1BD-A8714071E62D}"/>
    <cellStyle name="20% - Accent1 3 4" xfId="16" xr:uid="{B6700268-C61E-44D7-8616-117AD4E4FDE5}"/>
    <cellStyle name="20% - Accent1 4" xfId="17" xr:uid="{DA5B739B-6922-4B31-8EA5-D14E0A8E8D9A}"/>
    <cellStyle name="20% - Accent1 4 2" xfId="18" xr:uid="{8BF5E2FD-1E3B-48D7-8D2E-DA580716025E}"/>
    <cellStyle name="20% - Accent1 4 2 2" xfId="19" xr:uid="{119021A6-780E-4BD3-B1AD-E1539CBF290E}"/>
    <cellStyle name="20% - Accent1 4 3" xfId="20" xr:uid="{882AFEB6-904D-4647-9FBA-C675E6A485D9}"/>
    <cellStyle name="20% - Accent1 5" xfId="21" xr:uid="{6B9BADCE-D265-4752-A33A-5757A4C7DAFF}"/>
    <cellStyle name="20% - Accent1 5 2" xfId="22" xr:uid="{A189EB40-ABBE-4CDD-97A0-484B3A2FDAA6}"/>
    <cellStyle name="20% - Accent1 5 2 2" xfId="23" xr:uid="{D901BA59-9851-46D7-A2FF-752BADF4FD58}"/>
    <cellStyle name="20% - Accent1 5 3" xfId="24" xr:uid="{2878209B-D55C-4C49-9336-8AE74EDF388F}"/>
    <cellStyle name="20% - Accent1 6" xfId="25" xr:uid="{FB81D3DD-79EF-426A-9EE8-5647841711B1}"/>
    <cellStyle name="20% - Accent1 6 2" xfId="26" xr:uid="{483D9D5D-E0CC-4334-9B03-24A149FE46DC}"/>
    <cellStyle name="20% - Accent1 6 2 2" xfId="27" xr:uid="{D14C3A32-DB4B-498D-8731-9659A2BED33F}"/>
    <cellStyle name="20% - Accent1 6 3" xfId="28" xr:uid="{48624C30-D10A-46ED-A0F2-38EAFCBA3B15}"/>
    <cellStyle name="20% - Accent1 7" xfId="29" xr:uid="{22B248BD-C1B5-42E1-B783-2B23A5436221}"/>
    <cellStyle name="20% - Accent1 7 2" xfId="30" xr:uid="{70DFFCFF-588B-49DD-8101-8D84865BC9D9}"/>
    <cellStyle name="20% - Accent1 7 2 2" xfId="31" xr:uid="{F4953841-CC0A-4A16-BCB3-A799EBAE19F1}"/>
    <cellStyle name="20% - Accent1 7 3" xfId="32" xr:uid="{780CB429-23E7-4A25-B8CA-672C85B85280}"/>
    <cellStyle name="20% - Accent1 8" xfId="33" xr:uid="{537A7FC7-6BF7-4696-B981-AA790ED731F1}"/>
    <cellStyle name="20% - Accent1 8 2" xfId="34" xr:uid="{A4E3DBEE-A617-4C18-8829-2020BEC01E60}"/>
    <cellStyle name="20% - Accent1 8 2 2" xfId="35" xr:uid="{B3226242-73F2-4F67-AEEE-60A7ED9CF65B}"/>
    <cellStyle name="20% - Accent1 8 3" xfId="36" xr:uid="{6F666BE6-4E97-4A10-8100-7F5380F1ABE6}"/>
    <cellStyle name="20% - Accent1 9" xfId="37" xr:uid="{90219B53-4875-4C5D-B55A-8F0D56DA590D}"/>
    <cellStyle name="20% - Accent1 9 2" xfId="38" xr:uid="{4F6D82B2-8B54-4B18-A58F-2D88D0E9664A}"/>
    <cellStyle name="20% - Accent1 9 2 2" xfId="39" xr:uid="{9B27C5C0-4ACC-48DE-82F2-CBFBF5D09E39}"/>
    <cellStyle name="20% - Accent1 9 3" xfId="40" xr:uid="{034B194D-6F2B-43FE-B830-8E9E73106F82}"/>
    <cellStyle name="20% - Accent2 10" xfId="41" xr:uid="{FA8915D7-CA8B-4F33-9898-8A49755DCBCD}"/>
    <cellStyle name="20% - Accent2 10 2" xfId="42" xr:uid="{D0A3123F-4B6B-448B-9EB2-FCA43F8628F9}"/>
    <cellStyle name="20% - Accent2 2" xfId="43" xr:uid="{4346D2D2-ABAB-44A8-BEC2-80449D0E9AE3}"/>
    <cellStyle name="20% - Accent2 2 2" xfId="44" xr:uid="{35B6E75E-1539-459C-AB25-D44086E9697D}"/>
    <cellStyle name="20% - Accent2 2 2 2" xfId="45" xr:uid="{EACA921E-1A60-4039-947F-280CCF0EACA8}"/>
    <cellStyle name="20% - Accent2 2 3" xfId="46" xr:uid="{E62FC95D-EFCF-4C11-B141-2E0D0B893AB2}"/>
    <cellStyle name="20% - Accent2 2 3 2" xfId="47" xr:uid="{D1039B88-2FE0-43FA-B718-7F2113D721B0}"/>
    <cellStyle name="20% - Accent2 2 4" xfId="48" xr:uid="{39EE7812-89DD-4DB8-B3D1-31B851A2609B}"/>
    <cellStyle name="20% - Accent2 3" xfId="49" xr:uid="{8AFEAA21-9DCA-4225-87E7-5677DE213487}"/>
    <cellStyle name="20% - Accent2 3 2" xfId="50" xr:uid="{558AFD6C-01B4-45F1-BC98-51DEB483CB63}"/>
    <cellStyle name="20% - Accent2 3 2 2" xfId="51" xr:uid="{5EDCE8DA-CA70-450C-8225-BC1A73D41D2F}"/>
    <cellStyle name="20% - Accent2 3 3" xfId="52" xr:uid="{E4377236-F0E8-44D7-8BCF-F5AA03137EAC}"/>
    <cellStyle name="20% - Accent2 3 3 2" xfId="53" xr:uid="{548A2DFD-5D27-4F3B-ACE8-F636C0F452EA}"/>
    <cellStyle name="20% - Accent2 3 4" xfId="54" xr:uid="{C8413801-9FB9-49D7-9911-1A19F8836361}"/>
    <cellStyle name="20% - Accent2 4" xfId="55" xr:uid="{F5597E0D-8F2B-4984-B079-566A5E5F3506}"/>
    <cellStyle name="20% - Accent2 4 2" xfId="56" xr:uid="{FBF96B9B-5406-4B92-87F6-5402E4C8F7A0}"/>
    <cellStyle name="20% - Accent2 4 2 2" xfId="57" xr:uid="{E5A78A2C-6C0D-4B09-B85C-C44B0CE689F1}"/>
    <cellStyle name="20% - Accent2 4 3" xfId="58" xr:uid="{C9A0C33E-87D3-493B-94C2-D4F243BA8260}"/>
    <cellStyle name="20% - Accent2 5" xfId="59" xr:uid="{1EFB8FF7-CA26-4564-A7A8-42B9777A6FB2}"/>
    <cellStyle name="20% - Accent2 5 2" xfId="60" xr:uid="{E98DEAA4-56F5-498B-880C-D316F20C7648}"/>
    <cellStyle name="20% - Accent2 5 2 2" xfId="61" xr:uid="{53336FDE-5639-45EE-8313-DA629912ECA8}"/>
    <cellStyle name="20% - Accent2 5 3" xfId="62" xr:uid="{CCFD28A3-ACED-4E45-BE66-C1209CA69A3D}"/>
    <cellStyle name="20% - Accent2 6" xfId="63" xr:uid="{F44B5B4C-CEC7-4B00-B7B6-87B403604B40}"/>
    <cellStyle name="20% - Accent2 6 2" xfId="64" xr:uid="{E030EF40-0490-4C36-98E7-B4209E0F1949}"/>
    <cellStyle name="20% - Accent2 6 2 2" xfId="65" xr:uid="{B88C2833-343E-452C-9074-FC588ED90A9D}"/>
    <cellStyle name="20% - Accent2 6 3" xfId="66" xr:uid="{F4339CFA-4030-4275-AAC8-762DF56AEB35}"/>
    <cellStyle name="20% - Accent2 7" xfId="67" xr:uid="{D348817B-C9D9-4203-AD1A-5D258C95B140}"/>
    <cellStyle name="20% - Accent2 7 2" xfId="68" xr:uid="{961675CA-C2FA-4895-B22F-4A79AE1C9315}"/>
    <cellStyle name="20% - Accent2 7 2 2" xfId="69" xr:uid="{A6E6374E-CF35-4787-9B03-80551AF3059C}"/>
    <cellStyle name="20% - Accent2 7 3" xfId="70" xr:uid="{E2310D58-0671-4C9D-84F0-1392F4FBAB41}"/>
    <cellStyle name="20% - Accent2 8" xfId="71" xr:uid="{AD148517-BDF3-4682-9174-52A9857DEF7B}"/>
    <cellStyle name="20% - Accent2 8 2" xfId="72" xr:uid="{B3A58338-0B5F-4916-BB90-065557A85CD8}"/>
    <cellStyle name="20% - Accent2 8 2 2" xfId="73" xr:uid="{A3E78F53-6306-425C-B870-B24E3B91120A}"/>
    <cellStyle name="20% - Accent2 8 3" xfId="74" xr:uid="{5750048D-F628-4AF6-90C4-959F6F0034CC}"/>
    <cellStyle name="20% - Accent2 9" xfId="75" xr:uid="{0E06195D-CC91-45F8-96F5-5CB9B98FF98B}"/>
    <cellStyle name="20% - Accent2 9 2" xfId="76" xr:uid="{BD8B3F15-8DD6-4240-BC83-ED4546B9B91A}"/>
    <cellStyle name="20% - Accent2 9 2 2" xfId="77" xr:uid="{61DA44B2-BE7E-4B3A-A657-743719B2528B}"/>
    <cellStyle name="20% - Accent2 9 3" xfId="78" xr:uid="{8627AEE3-E8E0-4C41-A20F-2DC147FFE17B}"/>
    <cellStyle name="20% - Accent3 10" xfId="79" xr:uid="{21F6289C-F95B-49E2-9E7F-1652435F59EB}"/>
    <cellStyle name="20% - Accent3 10 2" xfId="80" xr:uid="{7A9092E8-5DEA-48EF-A021-EEE4CBFFE161}"/>
    <cellStyle name="20% - Accent3 2" xfId="81" xr:uid="{704AEA27-F12D-42D9-AB60-9EFAC01AD300}"/>
    <cellStyle name="20% - Accent3 2 2" xfId="82" xr:uid="{271C1510-310F-44D1-8D2D-E50B6CEC1757}"/>
    <cellStyle name="20% - Accent3 2 2 2" xfId="83" xr:uid="{597B7A0E-E512-49D5-8354-1128C81868D6}"/>
    <cellStyle name="20% - Accent3 2 3" xfId="84" xr:uid="{D3CB2E2B-E482-4178-828F-BFC80F6A51D4}"/>
    <cellStyle name="20% - Accent3 2 3 2" xfId="85" xr:uid="{6851B931-39AA-4FDB-8F36-30140F9D0F44}"/>
    <cellStyle name="20% - Accent3 2 4" xfId="86" xr:uid="{AE7C2FB9-FE37-4F24-BE01-237EB6A2A239}"/>
    <cellStyle name="20% - Accent3 3" xfId="87" xr:uid="{A340C011-8FF0-4C17-BCA4-78E31B6E5483}"/>
    <cellStyle name="20% - Accent3 3 2" xfId="88" xr:uid="{69B0E05C-8EC0-4C25-9EBB-671235F78443}"/>
    <cellStyle name="20% - Accent3 3 2 2" xfId="89" xr:uid="{03113A8B-281C-4429-97F7-056D0839D174}"/>
    <cellStyle name="20% - Accent3 3 3" xfId="90" xr:uid="{2F1FAC8A-7697-4502-A4C8-C1EF084A2D15}"/>
    <cellStyle name="20% - Accent3 3 3 2" xfId="91" xr:uid="{132E4BC3-0F8C-4C69-852F-333C737E2C4A}"/>
    <cellStyle name="20% - Accent3 3 4" xfId="92" xr:uid="{C2C38A5D-8F8A-4E4F-8C74-7E5AA8712658}"/>
    <cellStyle name="20% - Accent3 4" xfId="93" xr:uid="{26608B61-3193-45D9-9641-36E5B4BCC2CE}"/>
    <cellStyle name="20% - Accent3 4 2" xfId="94" xr:uid="{F5C2DA41-A754-4578-92C2-6608E7E7FEEF}"/>
    <cellStyle name="20% - Accent3 4 2 2" xfId="95" xr:uid="{15EA4697-86DA-45CB-A846-43DB40286770}"/>
    <cellStyle name="20% - Accent3 4 3" xfId="96" xr:uid="{25FFCCE2-111F-4D67-9F48-51EBED9FF0CA}"/>
    <cellStyle name="20% - Accent3 5" xfId="97" xr:uid="{414E8DEC-96F1-4D1F-A841-9BA46049C07F}"/>
    <cellStyle name="20% - Accent3 5 2" xfId="98" xr:uid="{1F559825-C4B4-4250-9BE2-18F31CC67C94}"/>
    <cellStyle name="20% - Accent3 5 2 2" xfId="99" xr:uid="{F2260614-5A17-499F-A10B-D9429BAE1B1D}"/>
    <cellStyle name="20% - Accent3 5 3" xfId="100" xr:uid="{C11C711F-709C-43DC-95D6-E56B065F6308}"/>
    <cellStyle name="20% - Accent3 6" xfId="101" xr:uid="{C1CF2F2D-4201-47A9-A8B6-54D71D1D296A}"/>
    <cellStyle name="20% - Accent3 6 2" xfId="102" xr:uid="{155C8DD6-5AEC-4FD0-9D9E-048CBC6C3BBC}"/>
    <cellStyle name="20% - Accent3 6 2 2" xfId="103" xr:uid="{7E4FBA28-6CB1-4C3F-8F3B-338032033320}"/>
    <cellStyle name="20% - Accent3 6 3" xfId="104" xr:uid="{40B40518-DDAE-4894-B6D4-75CA0DBBBFF8}"/>
    <cellStyle name="20% - Accent3 7" xfId="105" xr:uid="{BD374E8D-902B-4B6A-99A0-9586662F470F}"/>
    <cellStyle name="20% - Accent3 7 2" xfId="106" xr:uid="{55DBE9F5-7BB5-4251-8D67-3E1B11A31CD7}"/>
    <cellStyle name="20% - Accent3 7 2 2" xfId="107" xr:uid="{AC847F8F-C983-44A7-9FA3-0EBF3642DDFA}"/>
    <cellStyle name="20% - Accent3 7 3" xfId="108" xr:uid="{125A8D05-8360-48D4-AA43-B942B498CAD5}"/>
    <cellStyle name="20% - Accent3 8" xfId="109" xr:uid="{9F18813B-137A-44C1-95DC-3E60FCC7F68D}"/>
    <cellStyle name="20% - Accent3 8 2" xfId="110" xr:uid="{E44C4A89-1EED-4C42-8184-FA29C6F57259}"/>
    <cellStyle name="20% - Accent3 8 2 2" xfId="111" xr:uid="{03646762-4D5E-4445-8693-A3828CC504B0}"/>
    <cellStyle name="20% - Accent3 8 3" xfId="112" xr:uid="{C0B956DB-39BB-4AB4-BD27-E47738C16D7F}"/>
    <cellStyle name="20% - Accent3 9" xfId="113" xr:uid="{CFCF25A5-33CB-45CB-83AF-4838AD07045B}"/>
    <cellStyle name="20% - Accent3 9 2" xfId="114" xr:uid="{CF81E411-6560-4FF8-8D64-37047C250920}"/>
    <cellStyle name="20% - Accent3 9 2 2" xfId="115" xr:uid="{AEA45BF4-FC0F-49AC-B13F-35830CA18068}"/>
    <cellStyle name="20% - Accent3 9 3" xfId="116" xr:uid="{9B87C35C-5F2A-4205-8280-64CB8643138B}"/>
    <cellStyle name="20% - Accent4 10" xfId="117" xr:uid="{9B916449-AB7F-4F35-AE8B-3B70CC851052}"/>
    <cellStyle name="20% - Accent4 10 2" xfId="118" xr:uid="{EF38BB40-7A15-4C64-954C-8E9594CE194C}"/>
    <cellStyle name="20% - Accent4 2" xfId="119" xr:uid="{769DB26C-C285-4234-B695-F78227D66836}"/>
    <cellStyle name="20% - Accent4 2 2" xfId="120" xr:uid="{17A4AB9C-5A3B-484E-9C65-814315AAB6A9}"/>
    <cellStyle name="20% - Accent4 2 2 2" xfId="121" xr:uid="{931950DB-B0B4-44B4-9E7B-824145791AA5}"/>
    <cellStyle name="20% - Accent4 2 3" xfId="122" xr:uid="{6F5CDBE9-BB34-4B6A-A876-52025ED3340D}"/>
    <cellStyle name="20% - Accent4 2 3 2" xfId="123" xr:uid="{9472CE4B-2F6D-41CE-ACB9-CC696F3B6AF8}"/>
    <cellStyle name="20% - Accent4 2 4" xfId="124" xr:uid="{2E6E7344-E9B0-4F9C-89D9-2A391E745A10}"/>
    <cellStyle name="20% - Accent4 3" xfId="125" xr:uid="{53956506-970C-435E-B5EE-C931E9312762}"/>
    <cellStyle name="20% - Accent4 3 2" xfId="126" xr:uid="{91A4F78C-B8C5-465F-A936-C6F052F6C4DC}"/>
    <cellStyle name="20% - Accent4 3 2 2" xfId="127" xr:uid="{4B6AE411-8DEB-4845-9F3E-BE5620786299}"/>
    <cellStyle name="20% - Accent4 3 3" xfId="128" xr:uid="{7ACDB73B-1B16-46C9-BAD1-E7500F574AD2}"/>
    <cellStyle name="20% - Accent4 3 3 2" xfId="129" xr:uid="{ED603589-17F7-4BE9-9A7F-0FF1D26D77BE}"/>
    <cellStyle name="20% - Accent4 3 4" xfId="130" xr:uid="{E995287A-32B7-4B86-A063-418ABB5A84B6}"/>
    <cellStyle name="20% - Accent4 4" xfId="131" xr:uid="{6E5BEE49-7A78-443A-B306-14E08A4CAD56}"/>
    <cellStyle name="20% - Accent4 4 2" xfId="132" xr:uid="{D5C13E5A-CFF8-4DC7-88E5-C9AFC36342AE}"/>
    <cellStyle name="20% - Accent4 4 2 2" xfId="133" xr:uid="{57326EA1-7E1F-44DC-898C-F2402C2FF7A8}"/>
    <cellStyle name="20% - Accent4 4 3" xfId="134" xr:uid="{3CF677E9-5800-47C7-A57A-5916C95C04E1}"/>
    <cellStyle name="20% - Accent4 5" xfId="135" xr:uid="{D8E02D86-A90F-46BA-A30E-9EEA2198E7A9}"/>
    <cellStyle name="20% - Accent4 5 2" xfId="136" xr:uid="{89E8B7E5-2C53-43E3-90BC-926FE7386C1D}"/>
    <cellStyle name="20% - Accent4 5 2 2" xfId="137" xr:uid="{C3547975-2664-49B7-8EC1-379C0C039F31}"/>
    <cellStyle name="20% - Accent4 5 3" xfId="138" xr:uid="{A55BE628-E672-4A60-9335-320A0E423520}"/>
    <cellStyle name="20% - Accent4 6" xfId="139" xr:uid="{31947B90-ABC6-4493-8DE1-667506194167}"/>
    <cellStyle name="20% - Accent4 6 2" xfId="140" xr:uid="{13FA6DEF-8D1A-430E-872C-6E470D800F68}"/>
    <cellStyle name="20% - Accent4 6 2 2" xfId="141" xr:uid="{83C80411-1513-4652-A074-12B2EA152473}"/>
    <cellStyle name="20% - Accent4 6 3" xfId="142" xr:uid="{AD674537-D0AA-4008-852B-B348B210A94D}"/>
    <cellStyle name="20% - Accent4 7" xfId="143" xr:uid="{4D4A431F-A2E1-4442-9543-2549137E182B}"/>
    <cellStyle name="20% - Accent4 7 2" xfId="144" xr:uid="{AAD52056-FEF4-449B-9DAD-B75052CE3D78}"/>
    <cellStyle name="20% - Accent4 7 2 2" xfId="145" xr:uid="{53894C49-257E-4167-85F4-0921DBA9903E}"/>
    <cellStyle name="20% - Accent4 7 3" xfId="146" xr:uid="{282B2B82-5020-4EBA-92A9-C5374A452EB2}"/>
    <cellStyle name="20% - Accent4 8" xfId="147" xr:uid="{F1B8EA74-8928-4B66-885A-44158586C660}"/>
    <cellStyle name="20% - Accent4 8 2" xfId="148" xr:uid="{8A18DC5D-B33B-45D0-99DF-5AEB22F42276}"/>
    <cellStyle name="20% - Accent4 8 2 2" xfId="149" xr:uid="{62266BE2-242F-4D35-B34B-3A9BFE792588}"/>
    <cellStyle name="20% - Accent4 8 3" xfId="150" xr:uid="{2FFB3B2B-7CF2-4138-B554-787AD9936FB7}"/>
    <cellStyle name="20% - Accent4 9" xfId="151" xr:uid="{DA888F9B-192D-414F-8FA7-8C8F0E5A8D4A}"/>
    <cellStyle name="20% - Accent4 9 2" xfId="152" xr:uid="{8BC1DF48-A11C-4AFC-9C7F-5A8880A5AFBA}"/>
    <cellStyle name="20% - Accent4 9 2 2" xfId="153" xr:uid="{42ACE521-10BF-4065-87C2-3F5A8768A02D}"/>
    <cellStyle name="20% - Accent4 9 3" xfId="154" xr:uid="{8C12A852-E78F-4E9D-B156-85B4B3FEE90C}"/>
    <cellStyle name="20% - Accent5 10" xfId="155" xr:uid="{CAD42075-CF3F-4546-9713-1562E555C846}"/>
    <cellStyle name="20% - Accent5 10 2" xfId="156" xr:uid="{C8C3FFD0-ED08-40C9-9A59-9BD374B41EBD}"/>
    <cellStyle name="20% - Accent5 2" xfId="157" xr:uid="{0835CD5A-A3D0-411E-9AD4-B6595D7F478A}"/>
    <cellStyle name="20% - Accent5 2 2" xfId="158" xr:uid="{0A074510-2317-402D-8508-4CFB9F2C07EC}"/>
    <cellStyle name="20% - Accent5 2 2 2" xfId="159" xr:uid="{419F5FEF-BADD-42BB-9189-7BFD3AD0FF4C}"/>
    <cellStyle name="20% - Accent5 2 3" xfId="160" xr:uid="{9749F2EC-443D-43AC-97F1-E8DF56AFFF0B}"/>
    <cellStyle name="20% - Accent5 2 3 2" xfId="161" xr:uid="{6F95A648-35E4-4B60-A0C0-26BBDAF2E163}"/>
    <cellStyle name="20% - Accent5 2 4" xfId="162" xr:uid="{01334127-DB23-4831-8EAF-B86C5AE96064}"/>
    <cellStyle name="20% - Accent5 3" xfId="163" xr:uid="{D0C21F93-7A9B-4C63-B991-30183AADDD30}"/>
    <cellStyle name="20% - Accent5 3 2" xfId="164" xr:uid="{BEB5D275-8CFC-485B-A022-2CCC1E89475D}"/>
    <cellStyle name="20% - Accent5 3 2 2" xfId="165" xr:uid="{A63499B9-52E4-4906-A0B3-42DC6A33BF5E}"/>
    <cellStyle name="20% - Accent5 3 3" xfId="166" xr:uid="{BDAE2CBE-E877-435E-8A69-4893055F6425}"/>
    <cellStyle name="20% - Accent5 3 3 2" xfId="167" xr:uid="{FAFA0986-E8F5-47BE-B076-FD083CCB732A}"/>
    <cellStyle name="20% - Accent5 3 4" xfId="168" xr:uid="{9B660C7B-1A4A-4A22-9A96-03E516FFC96D}"/>
    <cellStyle name="20% - Accent5 4" xfId="169" xr:uid="{71389A46-ECE4-4DE7-BF5B-471DDB44FA94}"/>
    <cellStyle name="20% - Accent5 4 2" xfId="170" xr:uid="{43B34CCC-C123-4735-9D8D-81C9102BA2BB}"/>
    <cellStyle name="20% - Accent5 4 2 2" xfId="171" xr:uid="{56293308-E8C2-4547-B2CD-9A9E30C0584E}"/>
    <cellStyle name="20% - Accent5 4 3" xfId="172" xr:uid="{4352DB27-F909-4A38-8CF3-5BDE59C930DA}"/>
    <cellStyle name="20% - Accent5 5" xfId="173" xr:uid="{33121338-D2FE-4212-B7BC-858233A37068}"/>
    <cellStyle name="20% - Accent5 5 2" xfId="174" xr:uid="{13153A1B-D726-45D6-B48C-225E7CB186A0}"/>
    <cellStyle name="20% - Accent5 5 2 2" xfId="175" xr:uid="{5EB7961B-2B76-4318-A44B-52557CF5E672}"/>
    <cellStyle name="20% - Accent5 5 3" xfId="176" xr:uid="{AEBCF98B-1166-44A7-AF33-ACA1CE75CE09}"/>
    <cellStyle name="20% - Accent5 6" xfId="177" xr:uid="{89EB4EE3-8E75-4E44-8DAA-C564FA234A51}"/>
    <cellStyle name="20% - Accent5 6 2" xfId="178" xr:uid="{89862E4C-3C4B-4206-B459-52844BB3076E}"/>
    <cellStyle name="20% - Accent5 6 2 2" xfId="179" xr:uid="{C738399A-D5E7-40A9-AC78-6B87C820DD57}"/>
    <cellStyle name="20% - Accent5 6 3" xfId="180" xr:uid="{4327044E-CB8A-48ED-8202-AF90849883F6}"/>
    <cellStyle name="20% - Accent5 7" xfId="181" xr:uid="{EA70462B-06F1-48CF-A9ED-F6B09AE3E3EF}"/>
    <cellStyle name="20% - Accent5 7 2" xfId="182" xr:uid="{D52ECC26-9A2A-4871-909D-BCA8311A5D78}"/>
    <cellStyle name="20% - Accent5 7 2 2" xfId="183" xr:uid="{36E92990-A1D6-43A2-9A6D-22F1C26E62D6}"/>
    <cellStyle name="20% - Accent5 7 3" xfId="184" xr:uid="{0A16C474-904D-47ED-8A27-980F9FE48302}"/>
    <cellStyle name="20% - Accent5 8" xfId="185" xr:uid="{6E0E961E-FC8E-460C-86AC-CE66B7CDB09C}"/>
    <cellStyle name="20% - Accent5 8 2" xfId="186" xr:uid="{78804665-BDB7-45A5-B3FE-C3395E9AE576}"/>
    <cellStyle name="20% - Accent5 8 2 2" xfId="187" xr:uid="{FE5F7E97-B5A3-45D9-B175-2BE414343CFF}"/>
    <cellStyle name="20% - Accent5 8 3" xfId="188" xr:uid="{846AF76F-7E9D-47D9-A24B-8759A8D60973}"/>
    <cellStyle name="20% - Accent5 9" xfId="189" xr:uid="{AA06D460-6550-4BD4-B14F-2C5BB7F45DF5}"/>
    <cellStyle name="20% - Accent5 9 2" xfId="190" xr:uid="{6BF486A5-4AF3-48AA-B554-37EFE5C7CE0C}"/>
    <cellStyle name="20% - Accent5 9 2 2" xfId="191" xr:uid="{18E23CA9-0711-4576-87C2-EB2EDAB4DAF9}"/>
    <cellStyle name="20% - Accent5 9 3" xfId="192" xr:uid="{0FC32CE5-E02B-4E94-8C03-E215854A2D0D}"/>
    <cellStyle name="20% - Accent6 10" xfId="193" xr:uid="{C8E08880-5188-453C-A510-7C9E5465737F}"/>
    <cellStyle name="20% - Accent6 10 2" xfId="194" xr:uid="{7B0EDEDB-DEE0-49EA-9DAA-EA9A617BF4A4}"/>
    <cellStyle name="20% - Accent6 2" xfId="195" xr:uid="{09BD1C36-F1CB-4E02-800E-A2051C2F77F1}"/>
    <cellStyle name="20% - Accent6 2 2" xfId="196" xr:uid="{99B796D7-35C5-4D74-9EEB-6B308A88E148}"/>
    <cellStyle name="20% - Accent6 2 2 2" xfId="197" xr:uid="{98059978-17E7-4FCD-B301-58941153A86E}"/>
    <cellStyle name="20% - Accent6 2 3" xfId="198" xr:uid="{FED5720A-6716-4353-BEFC-557D5EBB0D94}"/>
    <cellStyle name="20% - Accent6 2 3 2" xfId="199" xr:uid="{4B527E85-4E53-4AA9-AED5-1B0E66005321}"/>
    <cellStyle name="20% - Accent6 2 4" xfId="200" xr:uid="{EA55DD87-6FEA-4610-A78D-29B880ACB25E}"/>
    <cellStyle name="20% - Accent6 3" xfId="201" xr:uid="{96AC9A7C-E49C-4261-934B-AD9FF528D294}"/>
    <cellStyle name="20% - Accent6 3 2" xfId="202" xr:uid="{8D640C86-16FD-4D9C-B237-A8818A72296E}"/>
    <cellStyle name="20% - Accent6 3 2 2" xfId="203" xr:uid="{66006B3A-99F8-4D47-A7EF-37D6E8F06A34}"/>
    <cellStyle name="20% - Accent6 3 3" xfId="204" xr:uid="{46D82807-5CCF-4BAF-B1EA-A644F20DD796}"/>
    <cellStyle name="20% - Accent6 3 3 2" xfId="205" xr:uid="{4C9789D2-9B63-44D2-BA3D-5529502086A7}"/>
    <cellStyle name="20% - Accent6 3 4" xfId="206" xr:uid="{4D7876BB-1523-4AAE-BFA8-56CC495A9869}"/>
    <cellStyle name="20% - Accent6 4" xfId="207" xr:uid="{293F4BEE-C148-4FEE-A879-21269844E523}"/>
    <cellStyle name="20% - Accent6 4 2" xfId="208" xr:uid="{D4494DB0-B574-428F-A0F8-1EBB654EF657}"/>
    <cellStyle name="20% - Accent6 4 2 2" xfId="209" xr:uid="{25EE0757-C0DC-4639-8C71-8F45F0EE5564}"/>
    <cellStyle name="20% - Accent6 4 3" xfId="210" xr:uid="{290B6D9E-25B1-4FB6-B1C0-7F329B3F3BDE}"/>
    <cellStyle name="20% - Accent6 5" xfId="211" xr:uid="{299313F0-4826-437D-924B-C7F9FD37096C}"/>
    <cellStyle name="20% - Accent6 5 2" xfId="212" xr:uid="{2AA84B14-AFF9-4376-BBFD-246D501717DA}"/>
    <cellStyle name="20% - Accent6 5 2 2" xfId="213" xr:uid="{D8D76EDA-B3EE-4470-BE91-CC5233FEE9BC}"/>
    <cellStyle name="20% - Accent6 5 3" xfId="214" xr:uid="{A85A911B-E1AB-4F8B-AA77-B3C9C304C5B7}"/>
    <cellStyle name="20% - Accent6 6" xfId="215" xr:uid="{DE2DFB2F-C632-4A57-BBA0-A0D012CA1BB9}"/>
    <cellStyle name="20% - Accent6 6 2" xfId="216" xr:uid="{08B0F787-949B-4E47-B991-D2C4636FB341}"/>
    <cellStyle name="20% - Accent6 6 2 2" xfId="217" xr:uid="{9C6B24E9-9F73-49A0-8C0A-59BA8B350A76}"/>
    <cellStyle name="20% - Accent6 6 3" xfId="218" xr:uid="{5AB7D01D-1CB6-4CB1-B4B1-B01327A2EFBC}"/>
    <cellStyle name="20% - Accent6 7" xfId="219" xr:uid="{6E8BE00D-0C08-4549-B68A-6EEB80993035}"/>
    <cellStyle name="20% - Accent6 7 2" xfId="220" xr:uid="{D2F6BC84-B2F0-4D53-BB63-58BE886BFBE7}"/>
    <cellStyle name="20% - Accent6 7 2 2" xfId="221" xr:uid="{7E8C7186-B017-4336-8D58-D2906DDD551E}"/>
    <cellStyle name="20% - Accent6 7 3" xfId="222" xr:uid="{A219D677-1120-4D00-970D-142B977E7303}"/>
    <cellStyle name="20% - Accent6 8" xfId="223" xr:uid="{103248E8-D630-493F-9D23-3D01AEB78108}"/>
    <cellStyle name="20% - Accent6 8 2" xfId="224" xr:uid="{BAF6D372-C35C-4511-9390-9B70E3E9C728}"/>
    <cellStyle name="20% - Accent6 8 2 2" xfId="225" xr:uid="{A311F752-978D-4271-925A-60BB577A2612}"/>
    <cellStyle name="20% - Accent6 8 3" xfId="226" xr:uid="{227C3F55-4CF5-4CAE-AA6B-3D8D118D68F1}"/>
    <cellStyle name="20% - Accent6 9" xfId="227" xr:uid="{8A0DA4D3-FC64-421C-BF20-B0EA78F6A61A}"/>
    <cellStyle name="20% - Accent6 9 2" xfId="228" xr:uid="{1334DF90-977D-4618-B5CD-D7DFF8158B04}"/>
    <cellStyle name="20% - Accent6 9 2 2" xfId="229" xr:uid="{58E1C100-B782-4B4C-AE67-861703F6AA97}"/>
    <cellStyle name="20% - Accent6 9 3" xfId="230" xr:uid="{332389D1-A4AB-4BAE-A7C2-23A8D535ABBE}"/>
    <cellStyle name="40% - Accent1 10" xfId="231" xr:uid="{BCC6A1B4-7E92-49E5-8815-B70AD2343A04}"/>
    <cellStyle name="40% - Accent1 10 2" xfId="232" xr:uid="{84E71393-2802-4577-AC98-28E281A6DBAB}"/>
    <cellStyle name="40% - Accent1 2" xfId="233" xr:uid="{5ABC125D-9B46-4B39-9109-4C57ADDB29F3}"/>
    <cellStyle name="40% - Accent1 2 2" xfId="234" xr:uid="{10F6C312-25F7-414A-862F-941745604D13}"/>
    <cellStyle name="40% - Accent1 2 2 2" xfId="235" xr:uid="{8DA5AB43-2116-455B-AB85-BB05EB1FCAD4}"/>
    <cellStyle name="40% - Accent1 2 3" xfId="236" xr:uid="{0BA998DA-C5D9-48A3-BEAF-4A3CF9EB7699}"/>
    <cellStyle name="40% - Accent1 2 3 2" xfId="237" xr:uid="{D0BEBA8D-1BE2-4CCE-8029-4581C8DF5B7F}"/>
    <cellStyle name="40% - Accent1 2 4" xfId="238" xr:uid="{57F201F2-F2E3-4365-AF45-D927D125748A}"/>
    <cellStyle name="40% - Accent1 3" xfId="239" xr:uid="{1BB370CD-EF10-41C1-BEBD-465F0D557B9E}"/>
    <cellStyle name="40% - Accent1 3 2" xfId="240" xr:uid="{C5B6A50B-A0A9-4CF1-9D2C-DA4108CF62D5}"/>
    <cellStyle name="40% - Accent1 3 2 2" xfId="241" xr:uid="{27CCA617-1979-43A1-A339-856DA90A831B}"/>
    <cellStyle name="40% - Accent1 3 3" xfId="242" xr:uid="{F3286C6C-9679-4F6B-9856-EB7D95C577C2}"/>
    <cellStyle name="40% - Accent1 3 3 2" xfId="243" xr:uid="{9F9B8017-F327-4BAD-9DD2-33D52D1AC4BE}"/>
    <cellStyle name="40% - Accent1 3 4" xfId="244" xr:uid="{2F9739AD-A422-4558-A743-2B126F8234D8}"/>
    <cellStyle name="40% - Accent1 4" xfId="245" xr:uid="{76F179AD-DD2B-4FF9-B52D-5B50DE487D79}"/>
    <cellStyle name="40% - Accent1 4 2" xfId="246" xr:uid="{0AF16003-9D2E-4ACD-9A6F-EF328B9C482C}"/>
    <cellStyle name="40% - Accent1 4 2 2" xfId="247" xr:uid="{4A454F50-020F-4575-ABFF-BB78ADD78398}"/>
    <cellStyle name="40% - Accent1 4 3" xfId="248" xr:uid="{30A04F9D-F3D5-408E-8E0F-9D162B61FC89}"/>
    <cellStyle name="40% - Accent1 5" xfId="249" xr:uid="{15E699F1-21F9-41D2-B090-506204B068C8}"/>
    <cellStyle name="40% - Accent1 5 2" xfId="250" xr:uid="{F391F086-6750-4C17-96E3-9CDCC52AFB0C}"/>
    <cellStyle name="40% - Accent1 5 2 2" xfId="251" xr:uid="{057586FE-FED9-407B-8B37-3AECF41CFFD0}"/>
    <cellStyle name="40% - Accent1 5 3" xfId="252" xr:uid="{2591F62C-7193-4120-94DF-1A93982C8172}"/>
    <cellStyle name="40% - Accent1 6" xfId="253" xr:uid="{CB574E5B-68A9-41ED-B22B-7E2D7E587C1C}"/>
    <cellStyle name="40% - Accent1 6 2" xfId="254" xr:uid="{E3CC671F-D861-45A9-87E2-0D036AEC5890}"/>
    <cellStyle name="40% - Accent1 6 2 2" xfId="255" xr:uid="{6A710EBD-B87B-4D98-8088-DE84333C7458}"/>
    <cellStyle name="40% - Accent1 6 3" xfId="256" xr:uid="{59FCD8A5-B335-4E74-8DA7-9FC1008F544F}"/>
    <cellStyle name="40% - Accent1 7" xfId="257" xr:uid="{54FEF3FF-D083-4CDD-B330-014A35B85EA0}"/>
    <cellStyle name="40% - Accent1 7 2" xfId="258" xr:uid="{2D990D74-2C7A-40DC-873C-1A6C37E42A38}"/>
    <cellStyle name="40% - Accent1 7 2 2" xfId="259" xr:uid="{B550FFAF-AF53-4B05-8BC9-D090841A9DFE}"/>
    <cellStyle name="40% - Accent1 7 3" xfId="260" xr:uid="{508262EF-69EE-429E-B48E-C04463AA2E69}"/>
    <cellStyle name="40% - Accent1 8" xfId="261" xr:uid="{88BD687E-6F30-4589-AFB5-EE215B84FE8E}"/>
    <cellStyle name="40% - Accent1 8 2" xfId="262" xr:uid="{C24E6FF9-65FD-4872-99CE-F6ABEFFE8218}"/>
    <cellStyle name="40% - Accent1 8 2 2" xfId="263" xr:uid="{230310D1-16D7-4D53-91F9-889928AD37BE}"/>
    <cellStyle name="40% - Accent1 8 3" xfId="264" xr:uid="{FDF5E42C-4316-4608-B72F-F2BD6FBB07F7}"/>
    <cellStyle name="40% - Accent1 9" xfId="265" xr:uid="{0B2381DF-51BA-4833-A973-94505C56AC92}"/>
    <cellStyle name="40% - Accent1 9 2" xfId="266" xr:uid="{3BC7E402-7285-46E1-8651-AD847E59CDF3}"/>
    <cellStyle name="40% - Accent1 9 2 2" xfId="267" xr:uid="{1489FEFD-E807-47F7-B003-6792865840A2}"/>
    <cellStyle name="40% - Accent1 9 3" xfId="268" xr:uid="{FF014AE0-EB43-4023-A4B6-55F020567EC1}"/>
    <cellStyle name="40% - Accent2 10" xfId="269" xr:uid="{404E09A0-A39F-4CF1-A0C1-716BDF1A0403}"/>
    <cellStyle name="40% - Accent2 10 2" xfId="270" xr:uid="{EFFEC7D6-1AEB-4DBD-BDD9-009EB6A3E395}"/>
    <cellStyle name="40% - Accent2 2" xfId="271" xr:uid="{D7BECE5A-7689-4915-B4C2-162CDF1FD974}"/>
    <cellStyle name="40% - Accent2 2 2" xfId="272" xr:uid="{46EDB351-6C5F-4C91-ABA8-5041056DD7C4}"/>
    <cellStyle name="40% - Accent2 2 2 2" xfId="273" xr:uid="{2E9A0ED5-3F5E-43C5-8326-B8875BC0AFAC}"/>
    <cellStyle name="40% - Accent2 2 3" xfId="274" xr:uid="{17EE670E-6C17-4699-AAA0-3A78C168CB18}"/>
    <cellStyle name="40% - Accent2 2 3 2" xfId="275" xr:uid="{7EE5787B-193B-4A2D-B6E4-CEA25EF53B26}"/>
    <cellStyle name="40% - Accent2 2 4" xfId="276" xr:uid="{F197AD53-80BF-4425-B013-2116902EEDF1}"/>
    <cellStyle name="40% - Accent2 3" xfId="277" xr:uid="{67539132-06C6-4192-B492-6AD9E961C6DC}"/>
    <cellStyle name="40% - Accent2 3 2" xfId="278" xr:uid="{3B623CF9-547A-44E1-AA1E-6FF13A8092F6}"/>
    <cellStyle name="40% - Accent2 3 2 2" xfId="279" xr:uid="{1234C60C-5180-4724-A54E-5ACDC3C1A0AE}"/>
    <cellStyle name="40% - Accent2 3 3" xfId="280" xr:uid="{B2F98BE0-8A76-41DE-928A-3E19362E701B}"/>
    <cellStyle name="40% - Accent2 3 3 2" xfId="281" xr:uid="{0D43DBFC-9032-4D98-BEF3-E95AF31BBDD6}"/>
    <cellStyle name="40% - Accent2 3 4" xfId="282" xr:uid="{45789D6A-24CB-478C-BABB-1E3F36F99CCE}"/>
    <cellStyle name="40% - Accent2 4" xfId="283" xr:uid="{F323609B-681F-4274-8773-85AA11FBFEB5}"/>
    <cellStyle name="40% - Accent2 4 2" xfId="284" xr:uid="{F3044963-73A1-47DC-91E1-EFB864DD727C}"/>
    <cellStyle name="40% - Accent2 4 2 2" xfId="285" xr:uid="{48CA6058-99D3-4F7C-B00B-6012148760E7}"/>
    <cellStyle name="40% - Accent2 4 3" xfId="286" xr:uid="{211B5480-0170-427F-BE27-5864A643FD3B}"/>
    <cellStyle name="40% - Accent2 5" xfId="287" xr:uid="{B24670FB-717B-45D7-8FF0-2AAF0E6EDFC6}"/>
    <cellStyle name="40% - Accent2 5 2" xfId="288" xr:uid="{E7C3F412-4B14-4848-8ADC-130F0DE599BF}"/>
    <cellStyle name="40% - Accent2 5 2 2" xfId="289" xr:uid="{8D809608-D472-4296-AB81-FED52B9399C0}"/>
    <cellStyle name="40% - Accent2 5 3" xfId="290" xr:uid="{7CD6A477-883D-46FC-9216-A7EDDB277EE1}"/>
    <cellStyle name="40% - Accent2 6" xfId="291" xr:uid="{39920575-D348-4FFA-9BB0-D4BD99251A64}"/>
    <cellStyle name="40% - Accent2 6 2" xfId="292" xr:uid="{8F7A85A4-DE79-4056-8C43-59548D05D261}"/>
    <cellStyle name="40% - Accent2 6 2 2" xfId="293" xr:uid="{3CA49D53-1A79-4DC1-8076-22F01ED4070A}"/>
    <cellStyle name="40% - Accent2 6 3" xfId="294" xr:uid="{48A524D6-4AD3-4B9C-BF79-B88E55C8FC3A}"/>
    <cellStyle name="40% - Accent2 7" xfId="295" xr:uid="{B5E51BD0-B994-40B1-8D2B-55F285AA5217}"/>
    <cellStyle name="40% - Accent2 7 2" xfId="296" xr:uid="{0141312F-C5F6-4499-B19B-13BFE8EFCDA3}"/>
    <cellStyle name="40% - Accent2 7 2 2" xfId="297" xr:uid="{B15E7C2D-53E2-473F-B188-5E9F70CE7EB5}"/>
    <cellStyle name="40% - Accent2 7 3" xfId="298" xr:uid="{C36E3857-AD86-4AC1-8596-7EBC4AE5FEBF}"/>
    <cellStyle name="40% - Accent2 8" xfId="299" xr:uid="{E58517E7-1E11-49BA-9B10-28208ED9E3D4}"/>
    <cellStyle name="40% - Accent2 8 2" xfId="300" xr:uid="{42E01543-402C-450F-BE52-BE9CB42B0532}"/>
    <cellStyle name="40% - Accent2 8 2 2" xfId="301" xr:uid="{C071623C-CF68-460D-B5CE-DA02DC7CC71A}"/>
    <cellStyle name="40% - Accent2 8 3" xfId="302" xr:uid="{4916779F-7CEC-4959-B2DD-5D7148FB454A}"/>
    <cellStyle name="40% - Accent2 9" xfId="303" xr:uid="{481DB739-74E0-48CF-A252-77E5A470EBA9}"/>
    <cellStyle name="40% - Accent2 9 2" xfId="304" xr:uid="{8BE8C79A-9883-462B-8CE4-A3311EDAB203}"/>
    <cellStyle name="40% - Accent2 9 2 2" xfId="305" xr:uid="{A22C95D2-5AFD-47AE-8B66-D55E93FD1B23}"/>
    <cellStyle name="40% - Accent2 9 3" xfId="306" xr:uid="{E8FA0A15-4AB8-4914-AEA8-6AE89957EBC2}"/>
    <cellStyle name="40% - Accent3 10" xfId="307" xr:uid="{E279EDAC-2AB6-44FF-BA22-FC920549CC49}"/>
    <cellStyle name="40% - Accent3 10 2" xfId="308" xr:uid="{4CE0D4A5-2560-4FE4-8370-9D57A3ED852D}"/>
    <cellStyle name="40% - Accent3 2" xfId="309" xr:uid="{ECD2EC1D-6769-4FE4-9DE2-43BC2B129454}"/>
    <cellStyle name="40% - Accent3 2 2" xfId="310" xr:uid="{D27195AB-D04A-47B2-90C9-A66CA6A1FEC4}"/>
    <cellStyle name="40% - Accent3 2 2 2" xfId="311" xr:uid="{C7A0B5AE-FF09-4996-9959-115276A91068}"/>
    <cellStyle name="40% - Accent3 2 3" xfId="312" xr:uid="{469D9A3A-EFFF-4902-ABFF-3D6D82DF2FB0}"/>
    <cellStyle name="40% - Accent3 2 3 2" xfId="313" xr:uid="{23D2C431-F0A8-4BB8-943A-F709786735AB}"/>
    <cellStyle name="40% - Accent3 2 4" xfId="314" xr:uid="{488DAD16-FDF4-4011-B1DF-47F6DF00F797}"/>
    <cellStyle name="40% - Accent3 3" xfId="315" xr:uid="{96804C5B-459F-4E02-A7A2-86F8ABDFB20A}"/>
    <cellStyle name="40% - Accent3 3 2" xfId="316" xr:uid="{8DD6174F-32EF-496C-88B4-561B9835BB0D}"/>
    <cellStyle name="40% - Accent3 3 2 2" xfId="317" xr:uid="{9E670654-DF1A-4A32-A8C6-5FF68ABE17E9}"/>
    <cellStyle name="40% - Accent3 3 3" xfId="318" xr:uid="{43725BBB-20E6-4C10-ABB1-734FEFE6ACBD}"/>
    <cellStyle name="40% - Accent3 3 3 2" xfId="319" xr:uid="{23B0EE95-8A1A-4847-BBDE-CDBD3625C80E}"/>
    <cellStyle name="40% - Accent3 3 4" xfId="320" xr:uid="{8FEA799A-97A3-4A1E-964F-EFCB11E13FDA}"/>
    <cellStyle name="40% - Accent3 4" xfId="321" xr:uid="{E2E5F350-9308-41A7-B45B-8A8AEC164D91}"/>
    <cellStyle name="40% - Accent3 4 2" xfId="322" xr:uid="{473CC967-7E18-45E2-AE7D-1C9CC856B03E}"/>
    <cellStyle name="40% - Accent3 4 2 2" xfId="323" xr:uid="{4FE6C2BF-E6FA-4198-8C98-1DCF3A15B99D}"/>
    <cellStyle name="40% - Accent3 4 3" xfId="324" xr:uid="{984CC2E6-EFC4-45E3-AF0E-0DA2DA2769E3}"/>
    <cellStyle name="40% - Accent3 5" xfId="325" xr:uid="{CCF88A37-7120-40B4-9C83-72ED13E9D226}"/>
    <cellStyle name="40% - Accent3 5 2" xfId="326" xr:uid="{836D6B61-554C-4721-BA76-D151777414FD}"/>
    <cellStyle name="40% - Accent3 5 2 2" xfId="327" xr:uid="{544B33CA-6614-4787-B0A8-7379461E7F44}"/>
    <cellStyle name="40% - Accent3 5 3" xfId="328" xr:uid="{96E2F173-7E37-4341-9AC9-E65A6DBB9EF0}"/>
    <cellStyle name="40% - Accent3 6" xfId="329" xr:uid="{04228A52-9855-4E53-A526-1BBE69757E38}"/>
    <cellStyle name="40% - Accent3 6 2" xfId="330" xr:uid="{40FE3B81-AF6D-48E9-8FA1-49FFFA4F31F0}"/>
    <cellStyle name="40% - Accent3 6 2 2" xfId="331" xr:uid="{59BE83E2-6243-4D7A-AB5C-C5499D1DB82A}"/>
    <cellStyle name="40% - Accent3 6 3" xfId="332" xr:uid="{EB8D3092-77E0-4B9A-B32F-04E3D7B9EF2E}"/>
    <cellStyle name="40% - Accent3 7" xfId="333" xr:uid="{3549F6C1-90DB-45A5-BA46-1B23B721AB52}"/>
    <cellStyle name="40% - Accent3 7 2" xfId="334" xr:uid="{90F18266-6375-4597-9757-80179222D27C}"/>
    <cellStyle name="40% - Accent3 7 2 2" xfId="335" xr:uid="{3245741C-7E46-4856-ABB9-7B74C79854D4}"/>
    <cellStyle name="40% - Accent3 7 3" xfId="336" xr:uid="{9A301117-07BC-4BF8-8EFE-03061274C672}"/>
    <cellStyle name="40% - Accent3 8" xfId="337" xr:uid="{999FF28A-4805-4144-BB78-E98630A78F88}"/>
    <cellStyle name="40% - Accent3 8 2" xfId="338" xr:uid="{E9EA3E8D-9019-40F8-91D8-1E26119EA872}"/>
    <cellStyle name="40% - Accent3 8 2 2" xfId="339" xr:uid="{4D4F8B32-1706-4F73-B958-304E50028E3D}"/>
    <cellStyle name="40% - Accent3 8 3" xfId="340" xr:uid="{1CD6F419-BC2D-4DBC-B4BA-15790AD684F9}"/>
    <cellStyle name="40% - Accent3 9" xfId="341" xr:uid="{4EB05B39-BE32-4399-9EDB-E404C8FE67B0}"/>
    <cellStyle name="40% - Accent3 9 2" xfId="342" xr:uid="{2DBDF4C3-75D5-4479-A03D-60418F58A9CD}"/>
    <cellStyle name="40% - Accent3 9 2 2" xfId="343" xr:uid="{6FB24D6A-25FB-4C42-AC6D-5C8F56106E66}"/>
    <cellStyle name="40% - Accent3 9 3" xfId="344" xr:uid="{7AE9064F-3300-4F22-9036-1622916B6A68}"/>
    <cellStyle name="40% - Accent4 10" xfId="345" xr:uid="{E4F32A25-A2C9-4FC5-95C4-8CD0F3FE1DD6}"/>
    <cellStyle name="40% - Accent4 10 2" xfId="346" xr:uid="{426933B4-A4E3-4E17-B843-51C3B9BAB7DF}"/>
    <cellStyle name="40% - Accent4 2" xfId="347" xr:uid="{D3E7B03E-E689-4AB3-92B0-CB5A248ECCB0}"/>
    <cellStyle name="40% - Accent4 2 2" xfId="348" xr:uid="{B438F805-3159-4CDD-9B90-F17837C642CA}"/>
    <cellStyle name="40% - Accent4 2 2 2" xfId="349" xr:uid="{6B1251B4-B7FC-4C70-867D-0ECB6AD8975D}"/>
    <cellStyle name="40% - Accent4 2 3" xfId="350" xr:uid="{3C9281BF-03C7-41D6-A235-F2E0DB70B681}"/>
    <cellStyle name="40% - Accent4 2 3 2" xfId="351" xr:uid="{EE07E90A-DAFD-4646-9774-F805B24687C0}"/>
    <cellStyle name="40% - Accent4 2 4" xfId="352" xr:uid="{77ED8E8A-733B-46D7-9DFC-52A46AE7730E}"/>
    <cellStyle name="40% - Accent4 3" xfId="353" xr:uid="{59086F34-4080-49EB-9E31-A6083C170A68}"/>
    <cellStyle name="40% - Accent4 3 2" xfId="354" xr:uid="{6BE1BEFA-638C-4F25-AE3A-C67D8AB209ED}"/>
    <cellStyle name="40% - Accent4 3 2 2" xfId="355" xr:uid="{9952CE98-C383-4218-8DC1-A8E368E9BB08}"/>
    <cellStyle name="40% - Accent4 3 3" xfId="356" xr:uid="{D62EA629-EED5-492C-BFA0-544E26EB0474}"/>
    <cellStyle name="40% - Accent4 3 3 2" xfId="357" xr:uid="{A60A39C4-F567-4B10-B00A-345C0BDF61D3}"/>
    <cellStyle name="40% - Accent4 3 4" xfId="358" xr:uid="{C1363D0A-5571-443A-8029-ED4D4789F43A}"/>
    <cellStyle name="40% - Accent4 4" xfId="359" xr:uid="{C8461204-50DC-46AC-B385-0FABE6F128B9}"/>
    <cellStyle name="40% - Accent4 4 2" xfId="360" xr:uid="{E56177AD-98D4-4C81-89B7-1CB4940101F5}"/>
    <cellStyle name="40% - Accent4 4 2 2" xfId="361" xr:uid="{12A836F6-C19A-4068-BF1A-0C16765D5A4D}"/>
    <cellStyle name="40% - Accent4 4 3" xfId="362" xr:uid="{894A5B49-121E-4201-BED0-36E5E32CCF38}"/>
    <cellStyle name="40% - Accent4 5" xfId="363" xr:uid="{6596F7AC-5532-4C0B-A7A4-D2B058A8AD60}"/>
    <cellStyle name="40% - Accent4 5 2" xfId="364" xr:uid="{7C2B4531-ABE2-4F32-8E53-93C2E23E95A1}"/>
    <cellStyle name="40% - Accent4 5 2 2" xfId="365" xr:uid="{AC94FB50-CA79-4663-BB3A-865B506542BC}"/>
    <cellStyle name="40% - Accent4 5 3" xfId="366" xr:uid="{FB3A6E24-B730-4BDC-9FF5-B5096538A9D9}"/>
    <cellStyle name="40% - Accent4 6" xfId="367" xr:uid="{065CA62C-21BE-4A17-851F-468DFC79F876}"/>
    <cellStyle name="40% - Accent4 6 2" xfId="368" xr:uid="{F530EA1B-08EC-4BB9-8624-BDB9A2B1613E}"/>
    <cellStyle name="40% - Accent4 6 2 2" xfId="369" xr:uid="{E9309061-A11C-4CFF-9D6D-089507212CE4}"/>
    <cellStyle name="40% - Accent4 6 3" xfId="370" xr:uid="{29BB63CF-E84D-4F58-865A-193780B93C9D}"/>
    <cellStyle name="40% - Accent4 7" xfId="371" xr:uid="{71B963AB-D421-48F8-8BF6-11B1555A60E3}"/>
    <cellStyle name="40% - Accent4 7 2" xfId="372" xr:uid="{CA2AF352-8752-4F0C-820C-6F3945385149}"/>
    <cellStyle name="40% - Accent4 7 2 2" xfId="373" xr:uid="{1F99A78E-28C4-4832-B6FD-272CBA960585}"/>
    <cellStyle name="40% - Accent4 7 3" xfId="374" xr:uid="{D3A354E0-F9D2-4EB7-8D37-322EFF27C97A}"/>
    <cellStyle name="40% - Accent4 8" xfId="375" xr:uid="{B2D15BAB-385A-48E4-924E-9C8742D0F8E0}"/>
    <cellStyle name="40% - Accent4 8 2" xfId="376" xr:uid="{6BDA6DA0-3A1F-400E-A49B-A575937D2D19}"/>
    <cellStyle name="40% - Accent4 8 2 2" xfId="377" xr:uid="{D5E94728-B115-418C-A682-3EAD7E25AD90}"/>
    <cellStyle name="40% - Accent4 8 3" xfId="378" xr:uid="{BE80412E-45C0-455E-B1A5-0487757F4661}"/>
    <cellStyle name="40% - Accent4 9" xfId="379" xr:uid="{86890A4C-5672-4A7D-8EC0-1DC0982AECBB}"/>
    <cellStyle name="40% - Accent4 9 2" xfId="380" xr:uid="{414A589E-83A2-4CF2-8757-1CF3A422D16B}"/>
    <cellStyle name="40% - Accent4 9 2 2" xfId="381" xr:uid="{66822F04-F4F5-49D6-9AAD-78FADECBFA25}"/>
    <cellStyle name="40% - Accent4 9 3" xfId="382" xr:uid="{F65303C1-2F5C-461F-9605-AE17F1425E28}"/>
    <cellStyle name="40% - Accent5 2" xfId="383" xr:uid="{36EAF7B1-8E29-4885-AA9B-89B7D53417EB}"/>
    <cellStyle name="40% - Accent5 2 2" xfId="384" xr:uid="{D55FC677-D579-4A1F-8B1A-C533E6E970DF}"/>
    <cellStyle name="40% - Accent5 2 2 2" xfId="385" xr:uid="{CC02DA82-8636-44EF-9B2B-7037C7EB59AC}"/>
    <cellStyle name="40% - Accent5 2 3" xfId="386" xr:uid="{4B1166B4-32A0-4DF1-96FC-D31E5E50CE16}"/>
    <cellStyle name="40% - Accent5 2 3 2" xfId="387" xr:uid="{CE487B8E-51B3-48CC-8C7E-5D35340F1948}"/>
    <cellStyle name="40% - Accent5 2 4" xfId="388" xr:uid="{DBA9ED6E-7CDA-4212-9EFE-4A77C8BE9F9F}"/>
    <cellStyle name="40% - Accent5 3" xfId="389" xr:uid="{2E573078-D369-4072-B1BD-F759F58F6AE4}"/>
    <cellStyle name="40% - Accent5 3 2" xfId="390" xr:uid="{B9F31133-5E46-4EAC-AD92-9D0B40FFBFCB}"/>
    <cellStyle name="40% - Accent5 3 2 2" xfId="391" xr:uid="{FF4A9D47-D136-4E95-92D1-1E9770F8B1C0}"/>
    <cellStyle name="40% - Accent5 3 3" xfId="392" xr:uid="{3BC125AD-B059-4334-A482-4A8AC15F3376}"/>
    <cellStyle name="40% - Accent5 3 3 2" xfId="393" xr:uid="{5C587D82-9D97-4AC6-888A-F792A39F9E1C}"/>
    <cellStyle name="40% - Accent5 3 4" xfId="394" xr:uid="{73816A99-852B-4B42-B0B9-7323D9031110}"/>
    <cellStyle name="40% - Accent5 4" xfId="395" xr:uid="{E2520CD9-5828-4806-B7D1-6E49D720052A}"/>
    <cellStyle name="40% - Accent5 4 2" xfId="396" xr:uid="{DC5B59BE-3BD9-4F73-A6E0-76F7A23C3FF6}"/>
    <cellStyle name="40% - Accent5 4 2 2" xfId="397" xr:uid="{8200F575-CF45-4D35-AC9C-624084B245C1}"/>
    <cellStyle name="40% - Accent5 4 3" xfId="398" xr:uid="{CBF7FB72-5105-498B-A893-F5AC41E2EDD5}"/>
    <cellStyle name="40% - Accent5 5" xfId="399" xr:uid="{B4F347F5-1690-4FFE-A882-CA40B7929A7E}"/>
    <cellStyle name="40% - Accent5 5 2" xfId="400" xr:uid="{D16D70FC-556E-48CC-BADD-72A1FAE1700F}"/>
    <cellStyle name="40% - Accent5 5 2 2" xfId="401" xr:uid="{17F73094-FF18-4144-B4DB-985E4A41DBF7}"/>
    <cellStyle name="40% - Accent5 5 3" xfId="402" xr:uid="{A657EC0F-F894-46BC-BF33-6CD5BCC616D0}"/>
    <cellStyle name="40% - Accent5 6" xfId="403" xr:uid="{0F60D15F-0EBD-49E7-9FE4-A1B9A8B2420A}"/>
    <cellStyle name="40% - Accent5 6 2" xfId="404" xr:uid="{408E54B4-0A17-4AEE-97BD-7E40D802862F}"/>
    <cellStyle name="40% - Accent5 6 2 2" xfId="405" xr:uid="{11AF5D68-008B-4496-A84D-7C3AF0F40F32}"/>
    <cellStyle name="40% - Accent5 6 3" xfId="406" xr:uid="{DEE0D9B8-1F1C-4C8F-9C55-2D1D207FB455}"/>
    <cellStyle name="40% - Accent5 7" xfId="407" xr:uid="{54C352E8-4936-4886-9073-6A8CABCD0491}"/>
    <cellStyle name="40% - Accent5 7 2" xfId="408" xr:uid="{28DE875F-77A1-48D1-B1AE-63120ECAEF24}"/>
    <cellStyle name="40% - Accent5 7 2 2" xfId="409" xr:uid="{AD7D6751-0582-4F97-B4CD-06592FA4B34D}"/>
    <cellStyle name="40% - Accent5 7 3" xfId="410" xr:uid="{DB69BE53-DD32-4727-9BAE-63DE4C0D71D8}"/>
    <cellStyle name="40% - Accent5 8" xfId="411" xr:uid="{F907F173-FF3D-4E3A-9513-38075FD61255}"/>
    <cellStyle name="40% - Accent5 8 2" xfId="412" xr:uid="{F58266EB-A08D-4E2A-8089-5C9DFA8A9185}"/>
    <cellStyle name="40% - Accent5 8 2 2" xfId="413" xr:uid="{D195EC10-ECAC-4B9A-B809-65F22E0523F2}"/>
    <cellStyle name="40% - Accent5 8 3" xfId="414" xr:uid="{17BB3D57-3DC0-49C9-B6BA-BAF70FE506C0}"/>
    <cellStyle name="40% - Accent5 9" xfId="415" xr:uid="{AC738003-3764-4628-885F-809894681411}"/>
    <cellStyle name="40% - Accent5 9 2" xfId="416" xr:uid="{C341C34C-34BD-4039-9B81-BDDC685E9CC6}"/>
    <cellStyle name="40% - Accent5 9 2 2" xfId="417" xr:uid="{4D9ADA4E-2990-4112-B2D8-2EB34AA7F4CE}"/>
    <cellStyle name="40% - Accent5 9 3" xfId="418" xr:uid="{9FD18747-F146-4535-BF14-518E3A0221DE}"/>
    <cellStyle name="40% - Accent6 10" xfId="419" xr:uid="{C2F6012C-D987-49C9-AFDD-A206737B1048}"/>
    <cellStyle name="40% - Accent6 10 2" xfId="420" xr:uid="{DEA1138D-777E-40CE-9606-97AA5837C6E1}"/>
    <cellStyle name="40% - Accent6 2" xfId="421" xr:uid="{EFBEC938-419A-4C7C-8F34-EDFD1408DD90}"/>
    <cellStyle name="40% - Accent6 2 2" xfId="422" xr:uid="{8D2F9786-022C-44D8-AC5A-8CC5531D6137}"/>
    <cellStyle name="40% - Accent6 2 2 2" xfId="423" xr:uid="{F860573E-BA97-4F2C-AE9F-692F6B5451F0}"/>
    <cellStyle name="40% - Accent6 2 3" xfId="424" xr:uid="{6DDC4785-EA88-4733-B752-24108C143DE8}"/>
    <cellStyle name="40% - Accent6 2 3 2" xfId="425" xr:uid="{DDED6BFF-F098-45DC-8B46-E3E7C0408F17}"/>
    <cellStyle name="40% - Accent6 2 4" xfId="426" xr:uid="{7F613B81-7AF6-4405-BF6E-51F289C10B21}"/>
    <cellStyle name="40% - Accent6 3" xfId="427" xr:uid="{DF2C0F10-BAC2-4C15-9DFC-DF3E17E96FC8}"/>
    <cellStyle name="40% - Accent6 3 2" xfId="428" xr:uid="{29139074-96AF-4E7A-9187-ED5F2C5527FE}"/>
    <cellStyle name="40% - Accent6 3 2 2" xfId="429" xr:uid="{F4C4F830-939D-4DBB-AA7F-7981CEE0C788}"/>
    <cellStyle name="40% - Accent6 3 3" xfId="430" xr:uid="{9732E133-E962-4F29-9CB1-6F7390A27435}"/>
    <cellStyle name="40% - Accent6 3 3 2" xfId="431" xr:uid="{41B7C228-E1D0-4C78-AE74-0A196FBB5B0A}"/>
    <cellStyle name="40% - Accent6 3 4" xfId="432" xr:uid="{AAA6CB94-B3A0-4F8C-8F00-4D16E71D499A}"/>
    <cellStyle name="40% - Accent6 4" xfId="433" xr:uid="{D4601BBC-4F89-4803-B992-54F51F940F9C}"/>
    <cellStyle name="40% - Accent6 4 2" xfId="434" xr:uid="{0A61D758-CDF7-4FD5-A4A4-AD66FE70EF36}"/>
    <cellStyle name="40% - Accent6 4 2 2" xfId="435" xr:uid="{0AB43FE0-EA7E-4F73-9E8C-212B85FA2CD0}"/>
    <cellStyle name="40% - Accent6 4 3" xfId="436" xr:uid="{F81F9F34-C41C-4F84-BB28-483D267CD768}"/>
    <cellStyle name="40% - Accent6 5" xfId="437" xr:uid="{47636666-3C24-4517-9AAC-17715372C4D8}"/>
    <cellStyle name="40% - Accent6 5 2" xfId="438" xr:uid="{4D561F0B-A731-4F28-B282-2C17AACC464D}"/>
    <cellStyle name="40% - Accent6 5 2 2" xfId="439" xr:uid="{C7F78437-7418-45CD-B170-2CA64B958E93}"/>
    <cellStyle name="40% - Accent6 5 3" xfId="440" xr:uid="{FA1037EE-FC6E-4CBA-BA2A-A1E53DFAF88C}"/>
    <cellStyle name="40% - Accent6 6" xfId="441" xr:uid="{00455810-4AA1-40D0-80F9-E476755D262E}"/>
    <cellStyle name="40% - Accent6 6 2" xfId="442" xr:uid="{08D690A4-931D-48FD-879F-A775686E1A21}"/>
    <cellStyle name="40% - Accent6 6 2 2" xfId="443" xr:uid="{FF59AFAC-BAF0-445E-90C8-47417492493C}"/>
    <cellStyle name="40% - Accent6 6 3" xfId="444" xr:uid="{0149A709-7C5B-4296-AB7E-EE3748FB0AC3}"/>
    <cellStyle name="40% - Accent6 7" xfId="445" xr:uid="{AF71AD3B-767E-4882-9A00-63ED3EB37D47}"/>
    <cellStyle name="40% - Accent6 7 2" xfId="446" xr:uid="{FE145EAC-1D86-4765-B3ED-C7F3AAB38F61}"/>
    <cellStyle name="40% - Accent6 7 2 2" xfId="447" xr:uid="{EF0AF49C-9709-49C6-94B4-2FD617F83C4C}"/>
    <cellStyle name="40% - Accent6 7 3" xfId="448" xr:uid="{D46408A0-89DD-4B93-BA89-D4D739D08406}"/>
    <cellStyle name="40% - Accent6 8" xfId="449" xr:uid="{499EFF00-533B-424D-858E-6B812103A7C1}"/>
    <cellStyle name="40% - Accent6 8 2" xfId="450" xr:uid="{E2962350-D122-4BCF-8840-59462E1D99CF}"/>
    <cellStyle name="40% - Accent6 8 2 2" xfId="451" xr:uid="{7EC3A93A-4F35-4CB7-AA25-B00D20C8D9E8}"/>
    <cellStyle name="40% - Accent6 8 3" xfId="452" xr:uid="{22C61A7D-2738-44C3-81CF-34DF41A653C8}"/>
    <cellStyle name="40% - Accent6 9" xfId="453" xr:uid="{3D2EAF90-9B9D-4B20-BDA6-F5E0916ACB80}"/>
    <cellStyle name="40% - Accent6 9 2" xfId="454" xr:uid="{A6070BAE-69D7-481A-AF8A-DAD13042A036}"/>
    <cellStyle name="40% - Accent6 9 2 2" xfId="455" xr:uid="{4C00C635-B2E3-4F08-BAA9-6245A40BAFB5}"/>
    <cellStyle name="40% - Accent6 9 3" xfId="456" xr:uid="{C44629AF-41D7-458D-939F-A3463A48E660}"/>
    <cellStyle name="60% - Accent1 10" xfId="457" xr:uid="{8ED1D1C1-84C2-4E77-B01D-3B148FECBF80}"/>
    <cellStyle name="60% - Accent1 2" xfId="458" xr:uid="{95534BEE-82B3-42AA-8447-5B518C468D0F}"/>
    <cellStyle name="60% - Accent1 3" xfId="459" xr:uid="{7FA0DC2A-0BDE-4936-8E36-6B6F32900C74}"/>
    <cellStyle name="60% - Accent1 4" xfId="460" xr:uid="{CF55F3AD-A1DA-4D35-A9C7-574123E0F2DD}"/>
    <cellStyle name="60% - Accent1 4 2" xfId="461" xr:uid="{8D15C05F-BAB1-4B16-9E14-5A47A8E5176D}"/>
    <cellStyle name="60% - Accent1 5" xfId="462" xr:uid="{BC3FC99B-768A-43BD-AC38-646050DFE9CD}"/>
    <cellStyle name="60% - Accent1 5 2" xfId="463" xr:uid="{B510BFF0-8E1F-4BD1-9E99-FA604B0FC575}"/>
    <cellStyle name="60% - Accent1 6" xfId="464" xr:uid="{B7CCBB2F-A0D4-4C73-90A5-A1BD81704056}"/>
    <cellStyle name="60% - Accent1 6 2" xfId="465" xr:uid="{9F3917DB-0B90-425D-AF71-92F714CA8B89}"/>
    <cellStyle name="60% - Accent1 7" xfId="466" xr:uid="{03408C97-713D-4016-A113-8F594E87C3E2}"/>
    <cellStyle name="60% - Accent1 7 2" xfId="467" xr:uid="{EF39A6EF-70EC-4B30-901F-E50EE9050400}"/>
    <cellStyle name="60% - Accent1 8" xfId="468" xr:uid="{51CB14E1-E3A7-4510-AAF3-3F096E4BB1B0}"/>
    <cellStyle name="60% - Accent1 8 2" xfId="469" xr:uid="{5856DF1B-8CE6-4D88-AE30-B2390D2A2A92}"/>
    <cellStyle name="60% - Accent1 9" xfId="470" xr:uid="{DDD7E567-F5C2-491E-A7C8-2A9F2BFD97A5}"/>
    <cellStyle name="60% - Accent1 9 2" xfId="471" xr:uid="{984BF232-47B2-4C18-B157-7D04AFAED161}"/>
    <cellStyle name="60% - Accent2 10" xfId="472" xr:uid="{EBC4CAEA-B7F1-4CC1-B6E8-2FFCD80100A9}"/>
    <cellStyle name="60% - Accent2 2" xfId="473" xr:uid="{1F3C5D9A-CBFF-488C-945E-045162EED855}"/>
    <cellStyle name="60% - Accent2 3" xfId="474" xr:uid="{4DC9C96B-B132-43F8-8857-7F269E94A4EC}"/>
    <cellStyle name="60% - Accent2 4" xfId="475" xr:uid="{B56AC583-1A50-4EEF-8777-A5718CDD7D7E}"/>
    <cellStyle name="60% - Accent2 4 2" xfId="476" xr:uid="{CF4ACDA2-DE2A-472F-BF10-64BAD6B427D8}"/>
    <cellStyle name="60% - Accent2 5" xfId="477" xr:uid="{D9ADF4DB-F2BB-4DF1-B0EF-383DF0104F4B}"/>
    <cellStyle name="60% - Accent2 5 2" xfId="478" xr:uid="{F622B80F-0FFA-4B0A-B2DC-F0414D18EE75}"/>
    <cellStyle name="60% - Accent2 6" xfId="479" xr:uid="{C81CA337-4550-4935-AAAD-61FCEC2B7827}"/>
    <cellStyle name="60% - Accent2 6 2" xfId="480" xr:uid="{E4276192-5F92-458A-8E33-4F4F01E4811B}"/>
    <cellStyle name="60% - Accent2 7" xfId="481" xr:uid="{7D6E56F6-60D9-4C0D-BC0F-8A7E2C175730}"/>
    <cellStyle name="60% - Accent2 7 2" xfId="482" xr:uid="{A6FAF7AC-8183-41C2-A18B-4F93D5933AD3}"/>
    <cellStyle name="60% - Accent2 8" xfId="483" xr:uid="{78CC872C-89DC-4708-AA6C-ED68E56BE627}"/>
    <cellStyle name="60% - Accent2 8 2" xfId="484" xr:uid="{CE747937-B9E0-4C58-8E82-BFE603EC6339}"/>
    <cellStyle name="60% - Accent2 9" xfId="485" xr:uid="{D9D8E905-C2FD-4700-BF03-BADC38433505}"/>
    <cellStyle name="60% - Accent2 9 2" xfId="486" xr:uid="{02548964-9D19-4085-A439-9F8DE85E0357}"/>
    <cellStyle name="60% - Accent3 10" xfId="487" xr:uid="{87BC63ED-551C-411B-A395-EBDC6F166493}"/>
    <cellStyle name="60% - Accent3 2" xfId="488" xr:uid="{8FE0477B-A32F-4EDF-BD64-D1A66DD27C62}"/>
    <cellStyle name="60% - Accent3 3" xfId="489" xr:uid="{8A693AF9-442A-4699-997D-2123DE6A6ECB}"/>
    <cellStyle name="60% - Accent3 4" xfId="490" xr:uid="{A2178635-3C6D-474F-B7DF-5DB394DBF1FC}"/>
    <cellStyle name="60% - Accent3 4 2" xfId="491" xr:uid="{DA3197FC-2900-4460-9650-EF4AB135EC1F}"/>
    <cellStyle name="60% - Accent3 5" xfId="492" xr:uid="{BE690469-60B9-4B97-B449-EAEA6C26B860}"/>
    <cellStyle name="60% - Accent3 5 2" xfId="493" xr:uid="{C3495910-E970-486C-847A-9E460E65E843}"/>
    <cellStyle name="60% - Accent3 6" xfId="494" xr:uid="{19F126E2-18B6-4C38-A6A1-2D9FA3134AAA}"/>
    <cellStyle name="60% - Accent3 6 2" xfId="495" xr:uid="{C98E434A-F881-45C7-A0C8-14DA484D250B}"/>
    <cellStyle name="60% - Accent3 7" xfId="496" xr:uid="{77CE7A47-8F52-4C1C-AFCF-81181BD37C97}"/>
    <cellStyle name="60% - Accent3 7 2" xfId="497" xr:uid="{C6C00E92-EB3D-421F-B13D-C1418106FEBA}"/>
    <cellStyle name="60% - Accent3 8" xfId="498" xr:uid="{FB81F827-132E-470D-A696-CDD91EB6FA3A}"/>
    <cellStyle name="60% - Accent3 8 2" xfId="499" xr:uid="{CF086E6B-9FFB-4D4B-A271-A7B75ED00866}"/>
    <cellStyle name="60% - Accent3 9" xfId="500" xr:uid="{7EEBB8E3-8407-4A3D-8EA6-A9FE6D3F4399}"/>
    <cellStyle name="60% - Accent3 9 2" xfId="501" xr:uid="{F6C7630E-3243-4C74-8251-575C420BEDAA}"/>
    <cellStyle name="60% - Accent4 10" xfId="502" xr:uid="{9FE83F7A-3737-42F7-A70D-71906E21B729}"/>
    <cellStyle name="60% - Accent4 2" xfId="503" xr:uid="{81BF4F1E-E152-49EA-A1E5-DD4F96484FD4}"/>
    <cellStyle name="60% - Accent4 3" xfId="504" xr:uid="{1220CF19-F0B2-48DB-891D-F021DE0A257C}"/>
    <cellStyle name="60% - Accent4 4" xfId="505" xr:uid="{80B26DE3-B662-4CB9-85E7-47EB97B11461}"/>
    <cellStyle name="60% - Accent4 4 2" xfId="506" xr:uid="{5BB0EA59-B139-4334-9C30-C6FBA30D748B}"/>
    <cellStyle name="60% - Accent4 5" xfId="507" xr:uid="{03D2BA1F-ED23-4488-80B3-844D87D7A2BA}"/>
    <cellStyle name="60% - Accent4 5 2" xfId="508" xr:uid="{4E96DD5E-2561-4647-9C2C-CFF90DA77D44}"/>
    <cellStyle name="60% - Accent4 6" xfId="509" xr:uid="{DD8AC585-CE3B-4F03-AD96-26D3E92F4C98}"/>
    <cellStyle name="60% - Accent4 6 2" xfId="510" xr:uid="{4728B77A-02CA-47B3-ABF3-813F5894B52F}"/>
    <cellStyle name="60% - Accent4 7" xfId="511" xr:uid="{9A91A98B-A338-4182-823B-B6C5FBCAC01C}"/>
    <cellStyle name="60% - Accent4 7 2" xfId="512" xr:uid="{19C7C583-5CDE-44D8-BF9D-878D0726404C}"/>
    <cellStyle name="60% - Accent4 8" xfId="513" xr:uid="{59974F88-430C-4C12-A5BC-1F5F734C51E4}"/>
    <cellStyle name="60% - Accent4 8 2" xfId="514" xr:uid="{131DF52A-B3DA-4775-B5B1-9F3A91881C8D}"/>
    <cellStyle name="60% - Accent4 9" xfId="515" xr:uid="{DA9A82BA-27BF-4428-964B-00C17BB16A40}"/>
    <cellStyle name="60% - Accent4 9 2" xfId="516" xr:uid="{5C2BEBD6-987E-498E-B707-AB7E7375D58B}"/>
    <cellStyle name="60% - Accent5 10" xfId="517" xr:uid="{4D548B2C-F683-45AE-B0A6-56EB8521186D}"/>
    <cellStyle name="60% - Accent5 2" xfId="518" xr:uid="{DF8C2B82-7967-426F-A0F1-3658CA6A446E}"/>
    <cellStyle name="60% - Accent5 3" xfId="519" xr:uid="{FDA1415B-FA9F-419D-9659-6BDE3A49667A}"/>
    <cellStyle name="60% - Accent5 4" xfId="520" xr:uid="{3D747C99-B973-4B52-8B08-5BDEA48BE304}"/>
    <cellStyle name="60% - Accent5 4 2" xfId="521" xr:uid="{A15869D6-ED05-40B5-AF5A-D188F03C7878}"/>
    <cellStyle name="60% - Accent5 5" xfId="522" xr:uid="{2DDEA481-4F0D-4CD9-A852-D9E620C36975}"/>
    <cellStyle name="60% - Accent5 5 2" xfId="523" xr:uid="{99D93191-C86D-4624-8980-571A93AF3548}"/>
    <cellStyle name="60% - Accent5 6" xfId="524" xr:uid="{F552E0A8-C65B-44E9-91A3-B1BA8FD917F1}"/>
    <cellStyle name="60% - Accent5 6 2" xfId="525" xr:uid="{ECC2B957-E966-47BD-A533-6F8C32A3ABEF}"/>
    <cellStyle name="60% - Accent5 7" xfId="526" xr:uid="{8DBD24E1-06C5-41F8-AAAB-A6A6FF4C0101}"/>
    <cellStyle name="60% - Accent5 7 2" xfId="527" xr:uid="{719A9D1A-1A31-41E4-8493-C6B3A4916F59}"/>
    <cellStyle name="60% - Accent5 8" xfId="528" xr:uid="{B275B822-984D-4280-818A-62236068066D}"/>
    <cellStyle name="60% - Accent5 8 2" xfId="529" xr:uid="{858E85F3-966E-407D-ACBA-CD71530D6C21}"/>
    <cellStyle name="60% - Accent5 9" xfId="530" xr:uid="{199BABCB-03DD-44BD-9833-B59260089BED}"/>
    <cellStyle name="60% - Accent5 9 2" xfId="531" xr:uid="{C48C09E7-3582-48D4-8BDB-397C1414F030}"/>
    <cellStyle name="60% - Accent6 10" xfId="532" xr:uid="{7308FBCF-A831-4293-AE60-08FEB2698733}"/>
    <cellStyle name="60% - Accent6 2" xfId="533" xr:uid="{6FEB67D0-DD2C-47BA-95CE-43FDF595CBA8}"/>
    <cellStyle name="60% - Accent6 3" xfId="534" xr:uid="{627C3C07-65AB-4CB3-A563-3C3045BC775D}"/>
    <cellStyle name="60% - Accent6 4" xfId="535" xr:uid="{FCA706C2-17A4-4F63-989B-D551C5F37A19}"/>
    <cellStyle name="60% - Accent6 4 2" xfId="536" xr:uid="{F021CD8C-3A2E-4CE4-A775-94AEA784C21F}"/>
    <cellStyle name="60% - Accent6 5" xfId="537" xr:uid="{CB29953D-818D-4B80-919A-A2D94C6769CB}"/>
    <cellStyle name="60% - Accent6 5 2" xfId="538" xr:uid="{27B34E73-32C2-4842-A8A6-A885ACE2F248}"/>
    <cellStyle name="60% - Accent6 6" xfId="539" xr:uid="{061B83BE-1598-4DA0-8B15-15C8B806043B}"/>
    <cellStyle name="60% - Accent6 6 2" xfId="540" xr:uid="{EFA9E142-F16D-4943-A41D-AF93A088F13E}"/>
    <cellStyle name="60% - Accent6 7" xfId="541" xr:uid="{CDCA7025-5CB4-4F50-AF69-42980F8072A1}"/>
    <cellStyle name="60% - Accent6 7 2" xfId="542" xr:uid="{B133B69B-4526-4225-913F-82F4EF5B9CF6}"/>
    <cellStyle name="60% - Accent6 8" xfId="543" xr:uid="{F2FCC582-6760-42AB-9771-FFABD2A73622}"/>
    <cellStyle name="60% - Accent6 8 2" xfId="544" xr:uid="{9F8D6D5B-900B-40F7-8F19-475D87518F99}"/>
    <cellStyle name="60% - Accent6 9" xfId="545" xr:uid="{2E9923E7-A373-4B00-982E-6C1109D867F8}"/>
    <cellStyle name="60% - Accent6 9 2" xfId="546" xr:uid="{1F404131-0821-466D-B264-29D7C90BB4E6}"/>
    <cellStyle name="Accent1 2" xfId="547" xr:uid="{BF43027A-0D8B-4733-AA70-E0567FABE564}"/>
    <cellStyle name="Accent1 3" xfId="548" xr:uid="{DA832345-35D5-4EDB-B085-29A41C04B320}"/>
    <cellStyle name="Accent1 4" xfId="549" xr:uid="{04AD1825-27AF-489D-B3AD-DEA7A7CE3BDF}"/>
    <cellStyle name="Accent1 4 2" xfId="550" xr:uid="{2113FCF5-21F3-4447-94E2-83C01B4383B7}"/>
    <cellStyle name="Accent1 5" xfId="551" xr:uid="{3DD84C6C-CBF5-4B6C-A9CB-3BC0D722E1B9}"/>
    <cellStyle name="Accent1 5 2" xfId="552" xr:uid="{AE2AB439-B03A-4FE9-A20B-49C3420C2895}"/>
    <cellStyle name="Accent1 6" xfId="553" xr:uid="{40AE5BAE-5933-4341-B107-24E475F29D77}"/>
    <cellStyle name="Accent1 6 2" xfId="554" xr:uid="{6C8DCFB0-5687-4CB1-919A-3D3E5561510C}"/>
    <cellStyle name="Accent1 7" xfId="555" xr:uid="{08421625-446F-4ED8-887A-CE34E04FE4CD}"/>
    <cellStyle name="Accent1 7 2" xfId="556" xr:uid="{E9CE565B-09C7-492A-BCF4-BD2BFC1D668D}"/>
    <cellStyle name="Accent1 8" xfId="557" xr:uid="{24BBD6D6-EC22-4D30-806B-8DA49C0F7644}"/>
    <cellStyle name="Accent1 8 2" xfId="558" xr:uid="{9CD565CE-0DBE-4622-9559-06C25C650F4C}"/>
    <cellStyle name="Accent1 9" xfId="559" xr:uid="{265FD865-C3FE-4B8C-9B13-01CABD2434C0}"/>
    <cellStyle name="Accent1 9 2" xfId="560" xr:uid="{65925E43-FDEF-4D06-9496-EE4E22B23D16}"/>
    <cellStyle name="Accent2 10" xfId="561" xr:uid="{AB740746-2E97-422D-9599-0C4D86217728}"/>
    <cellStyle name="Accent2 2" xfId="562" xr:uid="{19A7A443-E5BB-412F-8987-0B1BDD6030C1}"/>
    <cellStyle name="Accent2 3" xfId="563" xr:uid="{EC071121-8246-4CF9-BC55-41FD4CE3105A}"/>
    <cellStyle name="Accent2 4" xfId="564" xr:uid="{6561374C-F33C-47C5-B8E3-9A3B629D1F33}"/>
    <cellStyle name="Accent2 4 2" xfId="565" xr:uid="{A86995BD-571E-4FD0-98E4-E852A6B85C9A}"/>
    <cellStyle name="Accent2 5" xfId="566" xr:uid="{8EBCE691-82D4-433E-A6B0-AADA3D383C5B}"/>
    <cellStyle name="Accent2 5 2" xfId="567" xr:uid="{C95B0E58-4309-4348-B491-257B2EDE682D}"/>
    <cellStyle name="Accent2 6" xfId="568" xr:uid="{876883F6-B965-45A1-AA2A-5B8BF10F60F9}"/>
    <cellStyle name="Accent2 6 2" xfId="569" xr:uid="{BA46AD17-96A8-48EB-82E3-75CE2B043F2F}"/>
    <cellStyle name="Accent2 7" xfId="570" xr:uid="{58725402-325D-488E-A70E-40E53229579E}"/>
    <cellStyle name="Accent2 7 2" xfId="571" xr:uid="{2D2AC8B2-653D-4FEA-9D27-DE97A302226C}"/>
    <cellStyle name="Accent2 8" xfId="572" xr:uid="{8D6EC668-267B-4BBE-8456-A79A84035524}"/>
    <cellStyle name="Accent2 8 2" xfId="573" xr:uid="{EA6810A1-563D-4A6C-A2A2-44BBC7D26420}"/>
    <cellStyle name="Accent2 9" xfId="574" xr:uid="{B22025C5-95A4-47F8-9AC7-F2B3FAB6F4FF}"/>
    <cellStyle name="Accent2 9 2" xfId="575" xr:uid="{5D3491E3-62EB-4608-AAB5-B9E392FE4CEB}"/>
    <cellStyle name="Accent3 10" xfId="576" xr:uid="{43C2FF1B-1E07-4520-850A-B63423C72849}"/>
    <cellStyle name="Accent3 2" xfId="577" xr:uid="{822DAE01-874C-42F6-8880-992967987CBC}"/>
    <cellStyle name="Accent3 3" xfId="578" xr:uid="{D25867C4-CE44-40B5-8E32-D7E507B85F66}"/>
    <cellStyle name="Accent3 4" xfId="579" xr:uid="{D144A124-24A6-4243-AF9A-5A5D5388EF99}"/>
    <cellStyle name="Accent3 4 2" xfId="580" xr:uid="{6EC0138F-8EE9-44CC-9FFB-985DE5E067FA}"/>
    <cellStyle name="Accent3 5" xfId="581" xr:uid="{27FBF11E-784D-4C94-90CA-A3D309C2A376}"/>
    <cellStyle name="Accent3 5 2" xfId="582" xr:uid="{3F11E0AB-57AD-43F8-B4CB-430B8E56FD27}"/>
    <cellStyle name="Accent3 6" xfId="583" xr:uid="{8ED0BD6C-3203-4279-9530-DE215056443B}"/>
    <cellStyle name="Accent3 6 2" xfId="584" xr:uid="{FF121D96-5303-44E9-AA42-F7850E7F8E35}"/>
    <cellStyle name="Accent3 7" xfId="585" xr:uid="{C8738F47-047A-493D-830B-7E6C72D24205}"/>
    <cellStyle name="Accent3 7 2" xfId="586" xr:uid="{CE0C53E7-D3A7-4AF0-B160-E449E82A431A}"/>
    <cellStyle name="Accent3 8" xfId="587" xr:uid="{8FB25E5D-DAF8-4170-92FD-801884903C05}"/>
    <cellStyle name="Accent3 8 2" xfId="588" xr:uid="{4289F674-2996-4B4C-98F2-239365B5F8BB}"/>
    <cellStyle name="Accent3 9" xfId="589" xr:uid="{68658649-ACF8-4A70-A7AA-A0334C2D62A4}"/>
    <cellStyle name="Accent3 9 2" xfId="590" xr:uid="{04F15EE1-BD23-4953-A035-C935D170239A}"/>
    <cellStyle name="Accent4 10" xfId="591" xr:uid="{5A94A834-4F46-4F56-A311-48E25BB8D841}"/>
    <cellStyle name="Accent4 2" xfId="592" xr:uid="{35167AF3-2BFF-4D5E-BE9A-379B6FEF86F0}"/>
    <cellStyle name="Accent4 3" xfId="593" xr:uid="{7C772522-5E84-4255-BA70-8B02F590B5B6}"/>
    <cellStyle name="Accent4 4" xfId="594" xr:uid="{FE9B27F5-882C-4936-83AF-B1A4BBBED247}"/>
    <cellStyle name="Accent4 4 2" xfId="595" xr:uid="{0F8AF976-06AB-4E4D-B68B-6D11E92E9F64}"/>
    <cellStyle name="Accent4 5" xfId="596" xr:uid="{FCE0949E-21D4-4C3D-937E-EEF2FCFC30AB}"/>
    <cellStyle name="Accent4 5 2" xfId="597" xr:uid="{E3E34E12-423F-4847-A0B4-D6105CB36F82}"/>
    <cellStyle name="Accent4 6" xfId="598" xr:uid="{713CD12B-3B49-4CD4-96DF-7FD3F56D3A36}"/>
    <cellStyle name="Accent4 6 2" xfId="599" xr:uid="{34BBD213-3EA7-428A-B1E7-47F887969FD5}"/>
    <cellStyle name="Accent4 7" xfId="600" xr:uid="{4EBD22AE-0DBB-4DF5-86AE-F8099A3B4861}"/>
    <cellStyle name="Accent4 7 2" xfId="601" xr:uid="{D38D8E85-8F93-453F-8BA5-55054A4995EF}"/>
    <cellStyle name="Accent4 8" xfId="602" xr:uid="{F0664E85-D2A3-4439-AAFA-5B27A88C18A0}"/>
    <cellStyle name="Accent4 8 2" xfId="603" xr:uid="{C9CC08B8-8E93-4005-8F68-27CC295AC640}"/>
    <cellStyle name="Accent4 9" xfId="604" xr:uid="{690C5E88-E418-4850-B3F2-9C6AAB7EF69C}"/>
    <cellStyle name="Accent4 9 2" xfId="605" xr:uid="{1B99052E-D43B-4F64-98D2-289A77D24A07}"/>
    <cellStyle name="Accent5 2" xfId="606" xr:uid="{4C33EB5C-09AA-498F-8484-231157FE3F9E}"/>
    <cellStyle name="Accent5 3" xfId="607" xr:uid="{421183FB-471C-42DD-A788-5FD2CB28FD18}"/>
    <cellStyle name="Accent5 4" xfId="608" xr:uid="{9BAD797A-B6AA-49BC-B18A-C29DAF5B75B4}"/>
    <cellStyle name="Accent5 4 2" xfId="609" xr:uid="{FD10E006-4F28-41B6-AD03-C8D99F6E2D81}"/>
    <cellStyle name="Accent5 5" xfId="610" xr:uid="{9E635B30-9E29-4A12-AD1A-247163C89FBC}"/>
    <cellStyle name="Accent5 5 2" xfId="611" xr:uid="{29991120-20A6-4C02-88D9-28D29E508CCD}"/>
    <cellStyle name="Accent5 6" xfId="612" xr:uid="{0367CD32-C8F0-4FD8-88C6-5A905D2D062E}"/>
    <cellStyle name="Accent5 6 2" xfId="613" xr:uid="{DC71E6A9-19AB-4522-837E-7D0499014B36}"/>
    <cellStyle name="Accent5 7" xfId="614" xr:uid="{7728DF76-15BD-453E-93D5-8A5E1159FB71}"/>
    <cellStyle name="Accent5 7 2" xfId="615" xr:uid="{1C36BE29-F4AA-48DC-9C01-AB205EEDB180}"/>
    <cellStyle name="Accent5 8" xfId="616" xr:uid="{07CABA4C-54C6-460C-ACBE-EC7E76B72C75}"/>
    <cellStyle name="Accent5 8 2" xfId="617" xr:uid="{02617572-1E1D-4446-BAA4-E5AC535F35DA}"/>
    <cellStyle name="Accent5 9" xfId="618" xr:uid="{E348E116-CB57-4DF1-83C0-2152E73582E1}"/>
    <cellStyle name="Accent5 9 2" xfId="619" xr:uid="{E51625B8-EF86-4AA7-863C-D753E66FB49F}"/>
    <cellStyle name="Accent6 10" xfId="620" xr:uid="{D467164F-D76B-482F-B5E3-17DEE1F16E65}"/>
    <cellStyle name="Accent6 2" xfId="621" xr:uid="{9E36C432-2EF4-4DD8-B5F8-7B4776289C03}"/>
    <cellStyle name="Accent6 3" xfId="622" xr:uid="{19C5948E-5E4A-4045-B2AB-C8B3483A1BA2}"/>
    <cellStyle name="Accent6 4" xfId="623" xr:uid="{BCD0FF0E-79A7-49A4-B246-6519AA2A04F1}"/>
    <cellStyle name="Accent6 4 2" xfId="624" xr:uid="{8331F51B-94F1-4E2F-9DF8-808C4C5E07F2}"/>
    <cellStyle name="Accent6 5" xfId="625" xr:uid="{5C7DFD57-2EA8-481C-B869-5D108C4DF2C8}"/>
    <cellStyle name="Accent6 5 2" xfId="626" xr:uid="{DE816B5E-1954-4875-AE54-9EBC33A0A517}"/>
    <cellStyle name="Accent6 6" xfId="627" xr:uid="{CF14967A-541E-4992-98B1-FF5B40760DF3}"/>
    <cellStyle name="Accent6 6 2" xfId="628" xr:uid="{FD1BA7D3-1622-41A5-A7E0-E54EF66DC880}"/>
    <cellStyle name="Accent6 7" xfId="629" xr:uid="{E3B421C3-CE74-4092-9B59-B5E6F9522BEF}"/>
    <cellStyle name="Accent6 7 2" xfId="630" xr:uid="{C6180021-2DE9-4166-9169-3CAA2C15CFF0}"/>
    <cellStyle name="Accent6 8" xfId="631" xr:uid="{F24CB43A-8045-4463-BE45-4D6A25583001}"/>
    <cellStyle name="Accent6 8 2" xfId="632" xr:uid="{7BDC0B8E-B9AB-4597-922E-95F1B247133B}"/>
    <cellStyle name="Accent6 9" xfId="633" xr:uid="{9FBD43E5-CC5E-4810-81DF-98A27B544223}"/>
    <cellStyle name="Accent6 9 2" xfId="634" xr:uid="{812000E0-EC69-49EE-A664-6A9A905BE05E}"/>
    <cellStyle name="Bad 10" xfId="635" xr:uid="{28AED8E6-154A-40AC-8B74-2BC87B39C71E}"/>
    <cellStyle name="Bad 2" xfId="636" xr:uid="{4CE9EA88-8448-4E1A-81FA-EC4913C780D9}"/>
    <cellStyle name="Bad 3" xfId="637" xr:uid="{088C8849-9384-496A-8CC8-B1F7C4027742}"/>
    <cellStyle name="Bad 4" xfId="638" xr:uid="{7C280758-2985-489E-B07C-A9EED816DB92}"/>
    <cellStyle name="Bad 4 2" xfId="639" xr:uid="{8190803A-040D-4B68-8384-FD167759439E}"/>
    <cellStyle name="Bad 5" xfId="640" xr:uid="{A04C6D0B-0DAD-4B47-BA32-8AAA196A4E80}"/>
    <cellStyle name="Bad 5 2" xfId="641" xr:uid="{1D16A371-802C-451F-B6E1-885FA2AF9371}"/>
    <cellStyle name="Bad 6" xfId="642" xr:uid="{BE8E4DDF-0EB2-427B-A7AB-F6B1061A1E5D}"/>
    <cellStyle name="Bad 6 2" xfId="643" xr:uid="{1A953878-C24C-421B-AF05-011D493679CF}"/>
    <cellStyle name="Bad 7" xfId="644" xr:uid="{4354C508-5BE7-47EF-A96E-70DE09BF12D8}"/>
    <cellStyle name="Bad 7 2" xfId="645" xr:uid="{5B98C033-011D-4901-B353-6908E8C6A4B0}"/>
    <cellStyle name="Bad 8" xfId="646" xr:uid="{0300775F-FABF-40D5-A308-DA6A3DE3A18D}"/>
    <cellStyle name="Bad 8 2" xfId="647" xr:uid="{74C5E3E7-E63B-46EF-878C-F8751013CCD7}"/>
    <cellStyle name="Bad 9" xfId="648" xr:uid="{CEF9A2C0-36B8-4606-95F1-DB1E35D0ABE4}"/>
    <cellStyle name="Bad 9 2" xfId="649" xr:uid="{9145CAAF-FB2D-498D-B952-E4F5CAD60732}"/>
    <cellStyle name="Calculation 10" xfId="650" xr:uid="{8482B320-8314-4F6B-A38B-9F0445C133EA}"/>
    <cellStyle name="Calculation 2" xfId="651" xr:uid="{C0A453EE-8C07-4DDA-96B3-D294F5BC69AC}"/>
    <cellStyle name="Calculation 3" xfId="652" xr:uid="{FA04E247-7770-4BA3-ADF5-4291FBA39A8D}"/>
    <cellStyle name="Calculation 4" xfId="653" xr:uid="{0F34C9C9-389D-4EBA-94FC-A8144BEC3D76}"/>
    <cellStyle name="Calculation 4 2" xfId="654" xr:uid="{BF1211DC-BBBE-46D7-B1CF-0C42C7C7925A}"/>
    <cellStyle name="Calculation 5" xfId="655" xr:uid="{6D7D5220-1FD0-4071-8AF9-70F036215FE7}"/>
    <cellStyle name="Calculation 5 2" xfId="656" xr:uid="{E0649BCD-D12E-4BBF-AAB4-04AC42D71E4A}"/>
    <cellStyle name="Calculation 6" xfId="657" xr:uid="{0A046AF2-CD8C-4369-A2E5-13EA6032D462}"/>
    <cellStyle name="Calculation 6 2" xfId="658" xr:uid="{958C2DC8-4D2F-4769-A667-992AB290A9A5}"/>
    <cellStyle name="Calculation 7" xfId="659" xr:uid="{141012B2-4BEB-4383-B427-D5839D5D330C}"/>
    <cellStyle name="Calculation 7 2" xfId="660" xr:uid="{A36A71D9-4C9B-4F5E-AE36-A1386A962BE0}"/>
    <cellStyle name="Calculation 8" xfId="661" xr:uid="{2E252849-64D0-482C-8BB3-FD64636A1CB1}"/>
    <cellStyle name="Calculation 8 2" xfId="662" xr:uid="{DD12B108-ADC7-40AF-BD1E-DB6260F8099C}"/>
    <cellStyle name="Calculation 9" xfId="663" xr:uid="{9CDFD499-D973-4FD9-9485-58AB35A3B8A8}"/>
    <cellStyle name="Calculation 9 2" xfId="664" xr:uid="{C9316D63-2E8C-4E32-956B-4F877350A1AE}"/>
    <cellStyle name="Check Cell 2" xfId="665" xr:uid="{13073151-3BCE-4E91-9A6F-DD36A526FD21}"/>
    <cellStyle name="Check Cell 3" xfId="666" xr:uid="{AB3683B9-8162-4ECF-99A7-F4D011360290}"/>
    <cellStyle name="Check Cell 4" xfId="667" xr:uid="{64B99E97-2701-4F3B-BEA5-15914F56AED9}"/>
    <cellStyle name="Check Cell 4 2" xfId="668" xr:uid="{F34F94B5-DD1A-48EB-8B39-573623B445A2}"/>
    <cellStyle name="Check Cell 5" xfId="669" xr:uid="{D5DB2BE3-BAA0-4579-B012-7BB1F71C7E93}"/>
    <cellStyle name="Check Cell 5 2" xfId="670" xr:uid="{7A278210-23BA-4E3C-8149-5D692D2FF393}"/>
    <cellStyle name="Check Cell 6" xfId="671" xr:uid="{3D482CE6-36C2-455E-AA00-F09B2B9C72A7}"/>
    <cellStyle name="Check Cell 6 2" xfId="672" xr:uid="{51FFA51B-72AE-4A98-A089-8F78268F2B53}"/>
    <cellStyle name="Check Cell 7" xfId="673" xr:uid="{50ECCA4A-FA11-4852-BC7F-3E6F8A9B6E19}"/>
    <cellStyle name="Check Cell 7 2" xfId="674" xr:uid="{7B584C29-54E7-4A50-8BC5-FF2CB64185CD}"/>
    <cellStyle name="Check Cell 8" xfId="675" xr:uid="{758BD92E-77FD-4F7B-B1DA-F08EF92AFCF4}"/>
    <cellStyle name="Check Cell 8 2" xfId="676" xr:uid="{8B7DB71B-F6A2-4757-A510-DFD86149AAA1}"/>
    <cellStyle name="Check Cell 9" xfId="677" xr:uid="{C5DDED16-2EBB-4124-9278-5DF466023CC0}"/>
    <cellStyle name="Check Cell 9 2" xfId="678" xr:uid="{BB44D551-DB66-4386-A6DD-5A5FF7421CEB}"/>
    <cellStyle name="Comma 2" xfId="679" xr:uid="{BE93B9C9-AC9A-4412-B2B8-233D7EED9CC3}"/>
    <cellStyle name="Comma 2 2" xfId="680" xr:uid="{C5B98415-128B-4605-A164-0AAA59F62CC1}"/>
    <cellStyle name="Comma 7 2" xfId="681" xr:uid="{BB5B9177-2864-4D7F-BF74-5765EF04EB8A}"/>
    <cellStyle name="Comma 7 2 2" xfId="682" xr:uid="{095605AF-DC25-4819-A0B1-992F06139D91}"/>
    <cellStyle name="Excel Built-in Normal" xfId="683" xr:uid="{757BEDAC-836A-46A2-B02B-22E8E9B21E52}"/>
    <cellStyle name="Explanatory Text 2" xfId="684" xr:uid="{308E2D3B-018D-4BED-B018-D8BDE7DA1BB8}"/>
    <cellStyle name="Explanatory Text 3" xfId="685" xr:uid="{3604E073-B868-4925-ACFF-43C0D345FACF}"/>
    <cellStyle name="Explanatory Text 4" xfId="686" xr:uid="{88A253AC-60BC-4C08-ABED-448B6B57DB13}"/>
    <cellStyle name="Explanatory Text 4 2" xfId="687" xr:uid="{073B6A8C-C94F-4D2E-A8F1-5317AFB230D4}"/>
    <cellStyle name="Explanatory Text 5" xfId="688" xr:uid="{121C2680-B71C-40D4-A184-B981B1B6AB38}"/>
    <cellStyle name="Explanatory Text 5 2" xfId="689" xr:uid="{43DF4D10-CB43-4E1A-8A0C-48214A5C4566}"/>
    <cellStyle name="Explanatory Text 6" xfId="690" xr:uid="{83DA5364-AFFE-45F5-8C34-FA337B8DEFD0}"/>
    <cellStyle name="Explanatory Text 6 2" xfId="691" xr:uid="{5C8DB4E2-3F4A-4F70-B392-6911E3DB49BC}"/>
    <cellStyle name="Explanatory Text 7" xfId="692" xr:uid="{A9DA10C6-5A4A-4DE9-AAE8-A915CC384CC5}"/>
    <cellStyle name="Explanatory Text 7 2" xfId="693" xr:uid="{330494BA-D7EA-482C-9133-616DF2AE09B4}"/>
    <cellStyle name="Explanatory Text 8" xfId="694" xr:uid="{BBD1060C-1334-4814-A2C1-2C13CE450AA9}"/>
    <cellStyle name="Explanatory Text 8 2" xfId="695" xr:uid="{2534AA97-2E1E-4ED6-8401-FA04A0B7A5B7}"/>
    <cellStyle name="Explanatory Text 9" xfId="696" xr:uid="{574B7FF5-C330-49D0-85BC-8D73053D717F}"/>
    <cellStyle name="Explanatory Text 9 2" xfId="697" xr:uid="{6A2FE9D6-1527-4520-9984-BBC339AF33A8}"/>
    <cellStyle name="Good 10" xfId="698" xr:uid="{72AE3F06-5D71-4FBF-9677-2443FF3C322B}"/>
    <cellStyle name="Good 2" xfId="699" xr:uid="{9B7B7010-CEA1-4732-994B-A55346AF934B}"/>
    <cellStyle name="Good 3" xfId="700" xr:uid="{186AE796-F2EB-424E-83D4-543F7C264E09}"/>
    <cellStyle name="Good 4" xfId="701" xr:uid="{F0D3E507-12B7-4592-9590-162E622022E0}"/>
    <cellStyle name="Good 4 2" xfId="702" xr:uid="{3A9E8F26-2CD9-49CD-AD96-F4A4D7BD42DB}"/>
    <cellStyle name="Good 5" xfId="703" xr:uid="{72F5F571-76AB-40F8-AA57-176C3D6F1C61}"/>
    <cellStyle name="Good 5 2" xfId="704" xr:uid="{DC4F5B6A-E867-4847-A221-D52735578FE2}"/>
    <cellStyle name="Good 6" xfId="705" xr:uid="{D83E1612-4E4D-4016-ACEF-164D91025B50}"/>
    <cellStyle name="Good 6 2" xfId="706" xr:uid="{3A1314F5-1CEA-4701-968B-C8E2E9E8C033}"/>
    <cellStyle name="Good 7" xfId="707" xr:uid="{5F74BA24-FE8E-42CB-A66C-08EFA29BB984}"/>
    <cellStyle name="Good 7 2" xfId="708" xr:uid="{C467BC11-C30E-4AD7-A18D-6E104A14C70F}"/>
    <cellStyle name="Good 8" xfId="709" xr:uid="{73DE3248-BA1B-4C0D-90BD-56FBC7BFB4B4}"/>
    <cellStyle name="Good 8 2" xfId="710" xr:uid="{BAA469D5-7F79-4239-B180-245A7D0F91A8}"/>
    <cellStyle name="Good 9" xfId="711" xr:uid="{13C8BBF9-F4DB-4760-B1C8-EF59A8114439}"/>
    <cellStyle name="Good 9 2" xfId="712" xr:uid="{CC5C5BD1-4511-4B39-AC0E-299922E0C83D}"/>
    <cellStyle name="Heading 1 10" xfId="713" xr:uid="{06CC4F78-CF8A-4C3F-8AB3-844A379BD376}"/>
    <cellStyle name="Heading 1 2" xfId="714" xr:uid="{EF9A0B71-AEDC-4A9A-B95B-FEDBE8B4E927}"/>
    <cellStyle name="Heading 1 3" xfId="715" xr:uid="{CBD6DA01-AFF5-4D53-A5E8-310192D84DBA}"/>
    <cellStyle name="Heading 1 4" xfId="716" xr:uid="{CEE38340-522A-4567-AC74-2E632701F715}"/>
    <cellStyle name="Heading 1 4 2" xfId="717" xr:uid="{2567ABB3-7D1E-4514-A886-BF2EA1421FFD}"/>
    <cellStyle name="Heading 1 5" xfId="718" xr:uid="{84B7B16B-46E7-4195-A0A9-4DCC21EACCE2}"/>
    <cellStyle name="Heading 1 5 2" xfId="719" xr:uid="{16736D9D-51AB-4C6D-A2A0-EC8ED38F500B}"/>
    <cellStyle name="Heading 1 6" xfId="720" xr:uid="{2DADD667-59AF-4B8D-9101-6C8D67D98A6B}"/>
    <cellStyle name="Heading 1 6 2" xfId="721" xr:uid="{F2051319-7D3D-4AC6-AED5-6C420CBD2DEB}"/>
    <cellStyle name="Heading 1 7" xfId="722" xr:uid="{C9094B2C-06C2-4A7B-937D-95FEB51D5DF0}"/>
    <cellStyle name="Heading 1 7 2" xfId="723" xr:uid="{3EBDEBAA-5C0C-4410-A185-9CC3BCF934F3}"/>
    <cellStyle name="Heading 1 8" xfId="724" xr:uid="{B0153102-B6D8-48DC-BAB7-5976F56B0508}"/>
    <cellStyle name="Heading 1 8 2" xfId="725" xr:uid="{DBF1DABC-878A-463C-AB20-E7A2AC202FF2}"/>
    <cellStyle name="Heading 1 9" xfId="726" xr:uid="{7E257265-6798-4710-A7F4-428285F66B9E}"/>
    <cellStyle name="Heading 1 9 2" xfId="727" xr:uid="{2A905A6F-4CB6-42E1-B98B-5274468AE76E}"/>
    <cellStyle name="Heading 2 10" xfId="728" xr:uid="{0369144A-6B09-468D-B317-06552D7EA6E9}"/>
    <cellStyle name="Heading 2 2" xfId="729" xr:uid="{D2CA6C84-B111-491A-A580-D93813F7F825}"/>
    <cellStyle name="Heading 2 3" xfId="730" xr:uid="{C10EBAD9-AD15-4375-BCF7-14614C0E3CFA}"/>
    <cellStyle name="Heading 2 4" xfId="731" xr:uid="{02850D10-78B7-40B2-AAD8-F2665EB31871}"/>
    <cellStyle name="Heading 2 4 2" xfId="732" xr:uid="{4220CC55-3860-43A4-990D-E6D80AD03108}"/>
    <cellStyle name="Heading 2 5" xfId="733" xr:uid="{4AC46BDD-CAB4-4759-8142-69AE0143B367}"/>
    <cellStyle name="Heading 2 5 2" xfId="734" xr:uid="{8F3CACA1-1F2C-4C36-B943-EB5EF9709406}"/>
    <cellStyle name="Heading 2 6" xfId="735" xr:uid="{4DD03C9D-0EDA-4618-A09F-E501B83AE122}"/>
    <cellStyle name="Heading 2 6 2" xfId="736" xr:uid="{C7E5A2D6-BD0E-4614-9C65-5A4F185DE3F9}"/>
    <cellStyle name="Heading 2 7" xfId="737" xr:uid="{8BCDF015-FACA-4799-AF07-DA5B95D921A8}"/>
    <cellStyle name="Heading 2 7 2" xfId="738" xr:uid="{BB393B3D-D335-47A8-8F32-ACC8ABD85CF8}"/>
    <cellStyle name="Heading 2 8" xfId="739" xr:uid="{792ED27F-DBBD-4F3B-B8F3-285314F51F80}"/>
    <cellStyle name="Heading 2 8 2" xfId="740" xr:uid="{5141C55C-9035-48FC-BDDF-AF193941F290}"/>
    <cellStyle name="Heading 2 9" xfId="741" xr:uid="{158D9884-AA08-456A-B65C-D9EC1B712BBA}"/>
    <cellStyle name="Heading 2 9 2" xfId="742" xr:uid="{F5753C8E-CB37-45A5-8E2C-24EAC061AC75}"/>
    <cellStyle name="Heading 3 10" xfId="743" xr:uid="{89013CDD-5E1F-4BEA-A4A9-E40F993B5A6E}"/>
    <cellStyle name="Heading 3 2" xfId="744" xr:uid="{857C15E2-8D3B-436C-B0F2-6DF6FEA75EAD}"/>
    <cellStyle name="Heading 3 3" xfId="745" xr:uid="{33F1B7BF-D7F2-4668-B89D-2A99621C9FCF}"/>
    <cellStyle name="Heading 3 4" xfId="746" xr:uid="{0A5A6C7E-1691-4DAB-8E94-F1D3166141A7}"/>
    <cellStyle name="Heading 3 4 2" xfId="747" xr:uid="{A4A39763-83DF-4254-A92B-FCACC5615808}"/>
    <cellStyle name="Heading 3 5" xfId="748" xr:uid="{92C9753B-3B20-40FD-AA0D-21EBFCF6C96C}"/>
    <cellStyle name="Heading 3 5 2" xfId="749" xr:uid="{A0EF2794-0A2D-4F38-9F3E-08B0A41F47B7}"/>
    <cellStyle name="Heading 3 6" xfId="750" xr:uid="{84B77E29-8EDD-4669-A899-39F9929FFF2E}"/>
    <cellStyle name="Heading 3 6 2" xfId="751" xr:uid="{3325CCB5-63B1-4F3D-9742-C87731406505}"/>
    <cellStyle name="Heading 3 7" xfId="752" xr:uid="{80427F37-E479-435B-B4BE-2E82D8B88646}"/>
    <cellStyle name="Heading 3 7 2" xfId="753" xr:uid="{F943E691-41F0-4618-BA57-8613E4A84464}"/>
    <cellStyle name="Heading 3 8" xfId="754" xr:uid="{F53F65DE-9421-4BD7-BCE1-CDFF22F928B7}"/>
    <cellStyle name="Heading 3 8 2" xfId="755" xr:uid="{F38D3F94-176D-48B0-ABAB-0E0810E5D4C1}"/>
    <cellStyle name="Heading 3 9" xfId="756" xr:uid="{0CC55A60-AF1F-4109-A688-2354A6DD301B}"/>
    <cellStyle name="Heading 3 9 2" xfId="757" xr:uid="{1A5229F9-3C86-4F1E-9013-FDD34DDA5C13}"/>
    <cellStyle name="Heading 4 10" xfId="758" xr:uid="{1070B454-8D32-4297-93FC-E4CC72FA6E17}"/>
    <cellStyle name="Heading 4 2" xfId="759" xr:uid="{903D3CF9-17C5-441C-B8D9-FB8B44BD4AEE}"/>
    <cellStyle name="Heading 4 3" xfId="760" xr:uid="{70A54F89-6093-42B0-8CC1-19254FAAF42A}"/>
    <cellStyle name="Heading 4 4" xfId="761" xr:uid="{850E6BAB-5D96-4011-BAA7-932484C3BBCC}"/>
    <cellStyle name="Heading 4 4 2" xfId="762" xr:uid="{4C794C66-EF68-429F-B5FA-98740C9A411F}"/>
    <cellStyle name="Heading 4 5" xfId="763" xr:uid="{979F8DEE-B73C-4920-BD24-54EA9946C2B9}"/>
    <cellStyle name="Heading 4 5 2" xfId="764" xr:uid="{1E2ADC6A-6CB0-422D-BD7E-A49F3DA3A754}"/>
    <cellStyle name="Heading 4 6" xfId="765" xr:uid="{769A0C8E-4F3D-48F4-909A-0659EB771F34}"/>
    <cellStyle name="Heading 4 6 2" xfId="766" xr:uid="{5A5B922F-669A-421B-A0FB-D2C99F4EA7C1}"/>
    <cellStyle name="Heading 4 7" xfId="767" xr:uid="{CD00609D-B271-4935-8428-F3CAF0245210}"/>
    <cellStyle name="Heading 4 7 2" xfId="768" xr:uid="{6F14C47A-D82F-404D-9644-7D9AE6CDEFB3}"/>
    <cellStyle name="Heading 4 8" xfId="769" xr:uid="{10E13D50-895D-4CFA-90F1-6D88716759DE}"/>
    <cellStyle name="Heading 4 8 2" xfId="770" xr:uid="{0FD8E6A3-ADDE-4450-812F-053AFA4E6329}"/>
    <cellStyle name="Heading 4 9" xfId="771" xr:uid="{FFAB665E-0983-4034-B639-AA75EBAB8C83}"/>
    <cellStyle name="Heading 4 9 2" xfId="772" xr:uid="{C54ECE49-BF97-4314-B4CD-1B15E957CB2F}"/>
    <cellStyle name="Hyperlink" xfId="773" builtinId="8"/>
    <cellStyle name="Hyperlink 2" xfId="774" xr:uid="{D66A7438-F5D5-46DC-AA38-706630D57642}"/>
    <cellStyle name="Input 10" xfId="775" xr:uid="{8C532B8B-BA49-42AA-9E6E-CD03264469DF}"/>
    <cellStyle name="Input 2" xfId="776" xr:uid="{29D947B9-23AE-425E-BE45-A80FA43A444D}"/>
    <cellStyle name="Input 3" xfId="777" xr:uid="{8F5B0452-3249-4C0F-91BD-23151A111AD0}"/>
    <cellStyle name="Input 4" xfId="778" xr:uid="{F2CE99E0-729A-49A7-AEAF-377B5BAFA617}"/>
    <cellStyle name="Input 4 2" xfId="779" xr:uid="{12142265-D39B-4D5A-8A86-53773A0C8435}"/>
    <cellStyle name="Input 5" xfId="780" xr:uid="{2933E8DC-6110-4048-B892-F54341955478}"/>
    <cellStyle name="Input 5 2" xfId="781" xr:uid="{40D0A6C3-A4CA-4C30-A1A7-46017A16F69E}"/>
    <cellStyle name="Input 6" xfId="782" xr:uid="{7E0E3D39-ED13-4E45-874C-5513091CC667}"/>
    <cellStyle name="Input 6 2" xfId="783" xr:uid="{9F1DF0F8-95CF-4A37-BF66-295A12B3D199}"/>
    <cellStyle name="Input 7" xfId="784" xr:uid="{4540C9D9-24D1-4A7E-AFDB-2900407BA792}"/>
    <cellStyle name="Input 7 2" xfId="785" xr:uid="{13A02D8F-94A4-4FAB-8F3B-16EC7381E291}"/>
    <cellStyle name="Input 8" xfId="786" xr:uid="{03E0FD2A-4ADB-4AC9-AB88-260C518CE3FE}"/>
    <cellStyle name="Input 8 2" xfId="787" xr:uid="{83F13009-177B-435D-A138-1C795C767A57}"/>
    <cellStyle name="Input 9" xfId="788" xr:uid="{B7D7416D-BF14-49A8-A4CA-C67649E54777}"/>
    <cellStyle name="Input 9 2" xfId="789" xr:uid="{BDA88A4D-7B2F-4CB7-B319-A421B2AA2FFA}"/>
    <cellStyle name="Linked Cell 10" xfId="790" xr:uid="{79E15042-9F1F-497D-8C00-B20B76AA28FE}"/>
    <cellStyle name="Linked Cell 2" xfId="791" xr:uid="{4A7B0DD1-882C-4C95-99D1-3BCC17CA933D}"/>
    <cellStyle name="Linked Cell 3" xfId="792" xr:uid="{F788650B-73B3-4F84-AD75-2BA120747C74}"/>
    <cellStyle name="Linked Cell 4" xfId="793" xr:uid="{D448717F-67E8-4850-9F0B-5087379B40E7}"/>
    <cellStyle name="Linked Cell 4 2" xfId="794" xr:uid="{0C2B119F-8B12-4A6F-87AE-B841CF3D880B}"/>
    <cellStyle name="Linked Cell 5" xfId="795" xr:uid="{9F8C4875-C826-407D-A254-AD8DF1453335}"/>
    <cellStyle name="Linked Cell 5 2" xfId="796" xr:uid="{BF7F74E3-7141-4733-924B-517171D41300}"/>
    <cellStyle name="Linked Cell 6" xfId="797" xr:uid="{A5FDDA49-6E12-47DD-A390-55B725E8A3DE}"/>
    <cellStyle name="Linked Cell 6 2" xfId="798" xr:uid="{1464C762-903C-46EF-AAC1-E7F175C74456}"/>
    <cellStyle name="Linked Cell 7" xfId="799" xr:uid="{36AB7786-882B-492A-93DE-73E00A5E60E1}"/>
    <cellStyle name="Linked Cell 7 2" xfId="800" xr:uid="{536BFC6C-52CE-48F7-982E-1493DF147D7D}"/>
    <cellStyle name="Linked Cell 8" xfId="801" xr:uid="{C329F772-CAA4-4B6E-8727-4000BD7621E3}"/>
    <cellStyle name="Linked Cell 8 2" xfId="802" xr:uid="{5A124357-3528-4BC8-8EAD-CF95722B0CDF}"/>
    <cellStyle name="Linked Cell 9" xfId="803" xr:uid="{DC20E81D-D3AB-4683-B323-C41F1B985E17}"/>
    <cellStyle name="Linked Cell 9 2" xfId="804" xr:uid="{62947923-2340-4CBF-8061-3E04625854E0}"/>
    <cellStyle name="Neutral 10" xfId="805" xr:uid="{87336A83-9288-446B-8490-34968717A7FE}"/>
    <cellStyle name="Neutral 2" xfId="806" xr:uid="{70DE4D80-C688-45D4-8B8E-BD634A144E06}"/>
    <cellStyle name="Neutral 3" xfId="807" xr:uid="{7CCAE37D-D7FF-4CF8-9E35-5DFDB3132EEB}"/>
    <cellStyle name="Neutral 4" xfId="808" xr:uid="{9062E17E-1E67-45C8-9005-6F2DCD88D6A8}"/>
    <cellStyle name="Neutral 4 2" xfId="809" xr:uid="{BE9E236C-8FE0-40FC-998F-5458455F77C6}"/>
    <cellStyle name="Neutral 5" xfId="810" xr:uid="{412734FE-49B9-4FCC-9575-ABBA4184070D}"/>
    <cellStyle name="Neutral 5 2" xfId="811" xr:uid="{E1E6A836-0788-4C5A-B158-CBEEC2127F32}"/>
    <cellStyle name="Neutral 6" xfId="812" xr:uid="{3FDC0481-7C8A-4EC1-BE61-922F2B70BB7B}"/>
    <cellStyle name="Neutral 6 2" xfId="813" xr:uid="{B151DAAA-CFD1-485D-B529-F84D12F9F4B4}"/>
    <cellStyle name="Neutral 7" xfId="814" xr:uid="{42437511-5778-4A1D-B0D6-BFB87EBECF6B}"/>
    <cellStyle name="Neutral 7 2" xfId="815" xr:uid="{E2914D5D-6B55-4D78-8DFD-718E68A95BD4}"/>
    <cellStyle name="Neutral 8" xfId="816" xr:uid="{881AFA72-1825-4B19-813E-5F7A2653ED27}"/>
    <cellStyle name="Neutral 8 2" xfId="817" xr:uid="{CE9D3FC8-E296-4AA0-8B06-A5DDB07B2FE1}"/>
    <cellStyle name="Neutral 9" xfId="818" xr:uid="{6BA5D013-02E6-48D9-8F0D-3DB9D261B30C}"/>
    <cellStyle name="Neutral 9 2" xfId="819" xr:uid="{5E34A14E-4461-4754-832A-EDD7169D5588}"/>
    <cellStyle name="Normal" xfId="0" builtinId="0"/>
    <cellStyle name="Normal 2" xfId="820" xr:uid="{8DB4D2AA-C5AD-43FE-8CDF-ECA43AC03B0F}"/>
    <cellStyle name="Normal 2 2" xfId="821" xr:uid="{876D8B23-1930-420E-922E-57E26DE751A6}"/>
    <cellStyle name="Normal 3" xfId="822" xr:uid="{DB424DD5-AAAB-445A-902E-BA40D35DEF99}"/>
    <cellStyle name="Normal 3 10" xfId="823" xr:uid="{922DE836-EA97-4EB1-BFB8-CEC7BAC90377}"/>
    <cellStyle name="Normal 3 11" xfId="824" xr:uid="{E21F084F-B004-4D12-AEE5-9FD9A7043280}"/>
    <cellStyle name="Normal 3 12" xfId="825" xr:uid="{2B0D9D69-4891-4644-AD59-65E7CF5B1B5F}"/>
    <cellStyle name="Normal 3 13" xfId="826" xr:uid="{DDAB407C-AFE6-4DA9-9976-DAFB58CA8F3D}"/>
    <cellStyle name="Normal 3 14" xfId="827" xr:uid="{2CB89B05-B448-4D18-8B14-73619D4BA0C1}"/>
    <cellStyle name="Normal 3 15" xfId="828" xr:uid="{E30A1D87-D781-4F29-B230-938CA11DA1EF}"/>
    <cellStyle name="Normal 3 16" xfId="829" xr:uid="{675E446E-248E-4AA6-8635-C9608191C918}"/>
    <cellStyle name="Normal 3 17" xfId="830" xr:uid="{2C8513B8-F4C5-47F1-924C-B91B54B92782}"/>
    <cellStyle name="Normal 3 18" xfId="831" xr:uid="{9CFAB28D-3CE7-4EB0-9D50-C0899AC05A0A}"/>
    <cellStyle name="Normal 3 19" xfId="832" xr:uid="{39C4DF8A-70A9-4388-BC20-9C299C8D54E9}"/>
    <cellStyle name="Normal 3 2" xfId="833" xr:uid="{92A7C605-84A8-46BD-80CC-D800EBA70C5E}"/>
    <cellStyle name="Normal 3 20" xfId="834" xr:uid="{2526E2D2-009D-4367-8CB9-CB8AF22E7548}"/>
    <cellStyle name="Normal 3 21" xfId="835" xr:uid="{08DBACEA-DF7E-4698-97D5-67FA0A290B05}"/>
    <cellStyle name="Normal 3 3" xfId="836" xr:uid="{6EE69251-21F8-4268-9C40-1B69E08816A2}"/>
    <cellStyle name="Normal 3 4" xfId="837" xr:uid="{6AC05F5F-412A-4293-BC7A-F1A71C45FBD7}"/>
    <cellStyle name="Normal 3 5" xfId="838" xr:uid="{AB131B8E-8AD0-4BE0-94E1-A837201421F3}"/>
    <cellStyle name="Normal 3 6" xfId="839" xr:uid="{AD09E9CA-D6C3-4FDB-A741-1D8A58AD4033}"/>
    <cellStyle name="Normal 3 7" xfId="840" xr:uid="{CF20169C-4692-436F-B4A4-8D97488F9D58}"/>
    <cellStyle name="Normal 3 8" xfId="841" xr:uid="{279C7CC0-2210-4731-9D10-D0E0DAAA1B98}"/>
    <cellStyle name="Normal 3 9" xfId="842" xr:uid="{92F46648-477F-4609-A083-39EF4E7D4CDA}"/>
    <cellStyle name="Normal 4" xfId="843" xr:uid="{E64ACB5E-F1C0-4F8E-993E-520849244ECC}"/>
    <cellStyle name="Normal 4 2" xfId="844" xr:uid="{C919B520-882D-4CBB-95E3-9ED04472F3CD}"/>
    <cellStyle name="Normal 4 3" xfId="845" xr:uid="{2E5C621F-03D9-4985-BABB-BCA3005B53E8}"/>
    <cellStyle name="Normal 5" xfId="846" xr:uid="{0A8C3059-8D39-410D-BAF4-180893544807}"/>
    <cellStyle name="Normal 5 2" xfId="847" xr:uid="{3E47BDFC-744F-48C0-B488-47F2FF91DE98}"/>
    <cellStyle name="Normal 5 3" xfId="848" xr:uid="{DAA7A846-9B89-45AD-8C46-5BAFA3485BE3}"/>
    <cellStyle name="Normal 5 4" xfId="849" xr:uid="{342A8702-D388-4821-B550-D078D4F9029F}"/>
    <cellStyle name="Normal 6 2" xfId="850" xr:uid="{9F4E53A9-B574-431E-8BC3-7E170F62A788}"/>
    <cellStyle name="Normal 6 3" xfId="851" xr:uid="{520D5F57-0E85-40BB-B6AA-0B2AAF655892}"/>
    <cellStyle name="Note 2" xfId="852" xr:uid="{ACCFE3A0-F6A9-4777-854E-C9CBF7A8876D}"/>
    <cellStyle name="Note 2 2" xfId="853" xr:uid="{A3A9E915-2D46-42F7-878F-B70BEEEE7FF6}"/>
    <cellStyle name="Note 2 2 2" xfId="854" xr:uid="{023FEE83-89A9-493D-B363-2A30132811B0}"/>
    <cellStyle name="Note 2 2 2 2" xfId="855" xr:uid="{BDFE473A-C597-4607-A3FF-06D7FA00DF36}"/>
    <cellStyle name="Note 2 2 2 2 2" xfId="856" xr:uid="{BF243F95-F0CC-4E74-B0A0-226DD4A3D389}"/>
    <cellStyle name="Note 2 2 2 3" xfId="857" xr:uid="{47151F42-9482-42F6-9AB1-274A3AE6D577}"/>
    <cellStyle name="Note 2 2 2 3 2" xfId="858" xr:uid="{2ABADF63-E6BC-404F-B340-4D1284D15290}"/>
    <cellStyle name="Note 2 2 2 4" xfId="859" xr:uid="{B3B74FD5-C41E-47EA-A11D-78F7F6A33507}"/>
    <cellStyle name="Note 2 2 3" xfId="860" xr:uid="{C360EBF5-0A0D-4933-B4F3-66345338D738}"/>
    <cellStyle name="Note 2 2 3 2" xfId="861" xr:uid="{7A6DD287-F5DC-4D69-9248-E8FE43CB5081}"/>
    <cellStyle name="Note 2 2 4" xfId="862" xr:uid="{73FCDE99-CCDE-458C-8EB0-671D13959BD0}"/>
    <cellStyle name="Note 2 2 4 2" xfId="863" xr:uid="{9C8BC424-46FB-4FFF-B1FF-26F8B9372C99}"/>
    <cellStyle name="Note 2 2 5" xfId="864" xr:uid="{F15296E5-A073-4781-8895-D7FAA97FE61C}"/>
    <cellStyle name="Note 3" xfId="865" xr:uid="{D3A54E0B-AC76-48BF-AFA5-D36DAE65059B}"/>
    <cellStyle name="Note 4" xfId="866" xr:uid="{E70A8957-BD4C-4B92-8B4C-88C66543BB97}"/>
    <cellStyle name="Note 4 2" xfId="867" xr:uid="{DEF75FC9-A746-4FA1-862E-524F17678363}"/>
    <cellStyle name="Note 5" xfId="868" xr:uid="{3DD008DE-0BD5-47FE-8625-92B7C1D107AD}"/>
    <cellStyle name="Note 5 2" xfId="869" xr:uid="{66991E44-76DB-419C-AD4C-8C4886A021A5}"/>
    <cellStyle name="Note 6" xfId="870" xr:uid="{3516884D-136B-4E84-80FE-D88C8E1016E1}"/>
    <cellStyle name="Note 6 2" xfId="871" xr:uid="{8EC95C0B-BE9D-43EA-9F82-D97A6988529F}"/>
    <cellStyle name="Note 7" xfId="872" xr:uid="{55A87F7A-9E89-44C2-84AD-6E2A23E36CA0}"/>
    <cellStyle name="Note 7 2" xfId="873" xr:uid="{603832EB-934E-43FB-9409-608D4818E922}"/>
    <cellStyle name="Note 8" xfId="874" xr:uid="{0689EC17-25DA-4C0D-BD08-CDE33FA04845}"/>
    <cellStyle name="Note 8 2" xfId="875" xr:uid="{31189C0C-4DAD-4D47-81CE-3BD1251AB0EB}"/>
    <cellStyle name="Note 9" xfId="876" xr:uid="{C96697A4-6930-495B-AE7C-5ECBBD54EBDC}"/>
    <cellStyle name="Note 9 2" xfId="877" xr:uid="{71B492FF-FB2B-49EC-A982-D0B4527EFA9F}"/>
    <cellStyle name="Output 2" xfId="878" xr:uid="{DF4CD9A1-B082-43D3-BB1A-F73C4832C544}"/>
    <cellStyle name="Output 3" xfId="879" xr:uid="{2FDBDAA9-04E9-4D44-8C68-34357B91ADAB}"/>
    <cellStyle name="Output 4" xfId="880" xr:uid="{3227DA48-49BC-47D5-A415-EC7AC3E051FD}"/>
    <cellStyle name="Output 4 2" xfId="881" xr:uid="{62529339-9551-42A3-9A72-F6420CCD7921}"/>
    <cellStyle name="Output 5" xfId="882" xr:uid="{AD680926-E6E5-4136-863B-07900A1CD97E}"/>
    <cellStyle name="Output 5 2" xfId="883" xr:uid="{E0AA42A0-34B2-49E8-AF8B-75814FA0FAD9}"/>
    <cellStyle name="Output 6" xfId="884" xr:uid="{67ACC65E-953A-49B0-B6A3-8D42258592D0}"/>
    <cellStyle name="Output 6 2" xfId="885" xr:uid="{6D2D0DBA-4369-411D-981D-2A26318A6C80}"/>
    <cellStyle name="Output 7" xfId="886" xr:uid="{A8E803C2-F21E-40F9-A54A-723D3024E315}"/>
    <cellStyle name="Output 7 2" xfId="887" xr:uid="{94A4DCC2-BD39-4CE9-9E78-F1B934355CF2}"/>
    <cellStyle name="Output 8" xfId="888" xr:uid="{3C224F5F-2FCA-4BC1-BCA9-664D7F992B73}"/>
    <cellStyle name="Output 8 2" xfId="889" xr:uid="{5919599F-10CD-4FBD-A814-EC8243FE74B9}"/>
    <cellStyle name="Output 9" xfId="890" xr:uid="{295FA5C7-9708-4542-89A5-C7E6DDFE1889}"/>
    <cellStyle name="Output 9 2" xfId="891" xr:uid="{0A9466DD-8FE0-4208-BD09-2FFCBE5697AC}"/>
    <cellStyle name="Percent" xfId="892" builtinId="5"/>
    <cellStyle name="Percent 2" xfId="893" xr:uid="{6C3C0FB5-2A67-48C6-887E-D8D48D0A39E3}"/>
    <cellStyle name="Title 10" xfId="894" xr:uid="{8D9A9F2F-F230-4182-A6A1-E287EEEFED00}"/>
    <cellStyle name="Title 2" xfId="895" xr:uid="{5A259CF9-BA5A-4D71-9E3B-661F6564E4FC}"/>
    <cellStyle name="Title 3" xfId="896" xr:uid="{6DD619D5-E874-438D-B4E4-9ED75B2615A9}"/>
    <cellStyle name="Title 4" xfId="897" xr:uid="{D68C17AA-1C11-43EF-9EB0-CE258CDFC595}"/>
    <cellStyle name="Title 4 2" xfId="898" xr:uid="{D02AE4B5-54F0-4F8E-B238-B7C0F65B34A3}"/>
    <cellStyle name="Title 5" xfId="899" xr:uid="{290DFF23-5BAC-4AE4-9928-544558BC616A}"/>
    <cellStyle name="Title 5 2" xfId="900" xr:uid="{185AE26E-5F36-46BC-A9FD-7C1C56485A88}"/>
    <cellStyle name="Title 6" xfId="901" xr:uid="{6CFDDD71-BAF0-4ACE-AB3A-E5630EDCB656}"/>
    <cellStyle name="Title 6 2" xfId="902" xr:uid="{9B311EEA-1E6E-4312-B418-F06EB5E0CDB5}"/>
    <cellStyle name="Title 7" xfId="903" xr:uid="{13632196-1CB5-4979-8F39-709A6911CC14}"/>
    <cellStyle name="Title 7 2" xfId="904" xr:uid="{ADD13171-9373-40C8-8AAE-EC8C12B32E2D}"/>
    <cellStyle name="Title 8" xfId="905" xr:uid="{6FEC0953-53EE-4F0C-A663-F48031DA2C71}"/>
    <cellStyle name="Title 8 2" xfId="906" xr:uid="{7890390F-1B0B-4A15-AB7B-0CA047786517}"/>
    <cellStyle name="Title 9" xfId="907" xr:uid="{BB919F54-DC6E-4978-9992-BE60D00D1898}"/>
    <cellStyle name="Title 9 2" xfId="908" xr:uid="{2A811263-4102-4671-BD22-103C2290F128}"/>
    <cellStyle name="Total 2" xfId="909" xr:uid="{4C172F66-8B8C-4796-BB19-FE983A90958C}"/>
    <cellStyle name="Total 3" xfId="910" xr:uid="{F0101F14-7A54-4014-9697-BEF268E8D7A3}"/>
    <cellStyle name="Total 4" xfId="911" xr:uid="{4AC2E0F3-548A-413D-80AF-F19A53F7E939}"/>
    <cellStyle name="Total 4 2" xfId="912" xr:uid="{F3E5EA03-4967-4C81-AF9D-B86990C1C11D}"/>
    <cellStyle name="Total 5" xfId="913" xr:uid="{74DBB2CA-4656-4B2E-9A2A-982D5BB74C9C}"/>
    <cellStyle name="Total 5 2" xfId="914" xr:uid="{01A176CB-1715-4929-A882-521B7C7C611A}"/>
    <cellStyle name="Total 6" xfId="915" xr:uid="{BDB95B3E-AC1F-4885-8F50-D560503A6433}"/>
    <cellStyle name="Total 6 2" xfId="916" xr:uid="{8CFF98E9-AA19-4C5B-89B5-D5D00DE49546}"/>
    <cellStyle name="Total 7" xfId="917" xr:uid="{6CF99ACD-54CE-4396-82DE-8C9BC6AF91D0}"/>
    <cellStyle name="Total 7 2" xfId="918" xr:uid="{349B00C0-553A-4BDC-9974-3026C3145B9F}"/>
    <cellStyle name="Total 8" xfId="919" xr:uid="{BF446651-D6E6-4DFD-BC71-36680A6E1DD5}"/>
    <cellStyle name="Total 8 2" xfId="920" xr:uid="{D8C956C5-DA4E-4D76-A5A4-CF59DE5BF87D}"/>
    <cellStyle name="Total 9" xfId="921" xr:uid="{47070047-968E-4B20-A3CF-6238F679FEA6}"/>
    <cellStyle name="Total 9 2" xfId="922" xr:uid="{8D5A5F6A-DA10-4C9A-A993-CE0A5053F832}"/>
    <cellStyle name="Warning Text 2" xfId="923" xr:uid="{FB19FD66-EF28-4CE5-A69F-1A3827E85B3A}"/>
    <cellStyle name="Warning Text 3" xfId="924" xr:uid="{51A02976-7A9D-4777-98A4-C9B31C8E5014}"/>
    <cellStyle name="Warning Text 4" xfId="925" xr:uid="{8CCEFD0F-7F8A-4A2B-81B5-BFAF13CF3FF7}"/>
    <cellStyle name="Warning Text 4 2" xfId="926" xr:uid="{4FC61C24-974F-4DAB-BAE9-CADBE263A063}"/>
    <cellStyle name="Warning Text 5" xfId="927" xr:uid="{D5E798F2-D7BC-422B-80FB-8E980AE3195D}"/>
    <cellStyle name="Warning Text 5 2" xfId="928" xr:uid="{BDD09768-5708-456E-9FA2-8F3EF128B9C1}"/>
    <cellStyle name="Warning Text 6" xfId="929" xr:uid="{174A2E88-0AE8-44A1-BAED-FA6A4B2A5D4A}"/>
    <cellStyle name="Warning Text 6 2" xfId="930" xr:uid="{CB40EB2E-DFB5-4626-B508-0D8242E06C8A}"/>
    <cellStyle name="Warning Text 7" xfId="931" xr:uid="{D51FF466-C346-4748-ADE5-6195031AB933}"/>
    <cellStyle name="Warning Text 7 2" xfId="932" xr:uid="{D9841B45-29ED-4C79-A89B-DCC07BE80C74}"/>
    <cellStyle name="Warning Text 8" xfId="933" xr:uid="{FE6AB1DA-8E3A-4248-AD50-08E96939B8CD}"/>
    <cellStyle name="Warning Text 8 2" xfId="934" xr:uid="{E95E7686-E80A-4223-9637-13110C60A0DC}"/>
    <cellStyle name="Warning Text 9" xfId="935" xr:uid="{48A075A8-A903-4C9B-AD13-15FB40A83E0B}"/>
    <cellStyle name="Warning Text 9 2" xfId="936" xr:uid="{5C1E4D33-F4F7-4DA1-991C-2AAF1DEF099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emaG/Downloads/Scheme%20Comparison%20Matrix%20Oct%202023%20-%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AMC Scheme code</v>
          </cell>
          <cell r="B2" t="str">
            <v>Month end AUM (Rs. in crore)</v>
          </cell>
          <cell r="C2" t="str">
            <v>Total Expense Ratio - Regular Plan</v>
          </cell>
          <cell r="D2" t="str">
            <v>Total Expense Ratio - Direct Plan</v>
          </cell>
        </row>
        <row r="3">
          <cell r="A3" t="str">
            <v>AUG1406D22</v>
          </cell>
          <cell r="B3">
            <v>224.53</v>
          </cell>
          <cell r="C3">
            <v>0.35</v>
          </cell>
          <cell r="D3">
            <v>0.11</v>
          </cell>
        </row>
        <row r="4">
          <cell r="A4" t="str">
            <v>DEC1204D22</v>
          </cell>
          <cell r="B4">
            <v>47.16</v>
          </cell>
          <cell r="C4">
            <v>0.4</v>
          </cell>
          <cell r="D4">
            <v>0.15</v>
          </cell>
        </row>
        <row r="5">
          <cell r="A5" t="str">
            <v>FEB2638D23</v>
          </cell>
          <cell r="B5">
            <v>135.53</v>
          </cell>
          <cell r="C5">
            <v>0.4</v>
          </cell>
          <cell r="D5">
            <v>0.15</v>
          </cell>
        </row>
        <row r="6">
          <cell r="A6" t="str">
            <v>HDFC1DLETF</v>
          </cell>
          <cell r="B6">
            <v>3.28</v>
          </cell>
          <cell r="C6">
            <v>0.5</v>
          </cell>
          <cell r="D6" t="str">
            <v>Not Applicable</v>
          </cell>
        </row>
        <row r="7">
          <cell r="A7" t="str">
            <v>HDFC500ETF</v>
          </cell>
          <cell r="B7">
            <v>6.72</v>
          </cell>
          <cell r="C7">
            <v>0.3</v>
          </cell>
          <cell r="D7" t="str">
            <v>Not Applicable</v>
          </cell>
        </row>
        <row r="8">
          <cell r="A8" t="str">
            <v>HDFC500IDF</v>
          </cell>
          <cell r="B8">
            <v>19.649999999999999</v>
          </cell>
          <cell r="C8">
            <v>1</v>
          </cell>
          <cell r="D8">
            <v>0.3</v>
          </cell>
        </row>
        <row r="9">
          <cell r="A9" t="str">
            <v>HDFCAALFOF</v>
          </cell>
          <cell r="B9">
            <v>2675.56</v>
          </cell>
          <cell r="C9">
            <v>1.25</v>
          </cell>
          <cell r="D9">
            <v>0.15</v>
          </cell>
        </row>
        <row r="10">
          <cell r="A10" t="str">
            <v>HDFCAR</v>
          </cell>
          <cell r="B10">
            <v>7567.03</v>
          </cell>
          <cell r="C10">
            <v>0.96</v>
          </cell>
          <cell r="D10">
            <v>0.45999999999999996</v>
          </cell>
        </row>
        <row r="11">
          <cell r="A11" t="str">
            <v>HDFCBKEXTF</v>
          </cell>
          <cell r="B11">
            <v>2168.35</v>
          </cell>
          <cell r="C11">
            <v>0.16</v>
          </cell>
          <cell r="D11" t="str">
            <v>Not Applicable</v>
          </cell>
        </row>
        <row r="12">
          <cell r="A12" t="str">
            <v>HDFCBKGFSF</v>
          </cell>
          <cell r="B12">
            <v>2789.98</v>
          </cell>
          <cell r="C12">
            <v>1.94</v>
          </cell>
          <cell r="D12">
            <v>0.53</v>
          </cell>
        </row>
        <row r="13">
          <cell r="A13" t="str">
            <v>HDFCBNKPSU</v>
          </cell>
          <cell r="B13">
            <v>6427.52</v>
          </cell>
          <cell r="C13">
            <v>0.81000000000000016</v>
          </cell>
          <cell r="D13">
            <v>0.39</v>
          </cell>
        </row>
        <row r="14">
          <cell r="A14" t="str">
            <v>HDFCBUSICY</v>
          </cell>
          <cell r="B14">
            <v>2655.89</v>
          </cell>
          <cell r="C14">
            <v>1.95</v>
          </cell>
          <cell r="D14">
            <v>0.52</v>
          </cell>
        </row>
        <row r="15">
          <cell r="A15" t="str">
            <v>HDFCCB</v>
          </cell>
          <cell r="B15">
            <v>5636.11</v>
          </cell>
          <cell r="C15">
            <v>1.9</v>
          </cell>
          <cell r="D15">
            <v>1.02</v>
          </cell>
        </row>
        <row r="16">
          <cell r="A16" t="str">
            <v>HDFCCFCNCC</v>
          </cell>
          <cell r="B16">
            <v>190.04</v>
          </cell>
          <cell r="C16">
            <v>0.03</v>
          </cell>
          <cell r="D16">
            <v>0.03</v>
          </cell>
        </row>
        <row r="17">
          <cell r="A17" t="str">
            <v>HDFCCORPDO</v>
          </cell>
          <cell r="B17">
            <v>8301.98</v>
          </cell>
          <cell r="C17">
            <v>1.5700000000000003</v>
          </cell>
          <cell r="D17">
            <v>0.96</v>
          </cell>
        </row>
        <row r="18">
          <cell r="A18" t="str">
            <v>HDFCCS</v>
          </cell>
          <cell r="B18">
            <v>6941.66</v>
          </cell>
          <cell r="C18">
            <v>1.79</v>
          </cell>
          <cell r="D18">
            <v>0.52</v>
          </cell>
        </row>
        <row r="19">
          <cell r="A19" t="str">
            <v>HDFCDFNFND</v>
          </cell>
          <cell r="B19">
            <v>1365.28</v>
          </cell>
          <cell r="C19">
            <v>2.17</v>
          </cell>
          <cell r="D19">
            <v>0.90000000000000013</v>
          </cell>
        </row>
        <row r="20">
          <cell r="A20" t="str">
            <v>HDFCDIVYLD</v>
          </cell>
          <cell r="B20">
            <v>3654.88</v>
          </cell>
          <cell r="C20">
            <v>1.8799999999999997</v>
          </cell>
          <cell r="D20">
            <v>0.48</v>
          </cell>
        </row>
        <row r="21">
          <cell r="A21" t="str">
            <v>HDFCDPEFOF</v>
          </cell>
          <cell r="B21">
            <v>38.049999999999997</v>
          </cell>
          <cell r="C21">
            <v>1</v>
          </cell>
          <cell r="D21">
            <v>0.26</v>
          </cell>
        </row>
        <row r="22">
          <cell r="A22" t="str">
            <v>HDFCDWIFOF</v>
          </cell>
          <cell r="B22">
            <v>1034.1400000000001</v>
          </cell>
          <cell r="C22">
            <v>0.69</v>
          </cell>
          <cell r="D22">
            <v>0.21</v>
          </cell>
        </row>
        <row r="23">
          <cell r="A23" t="str">
            <v>HDFCEQ</v>
          </cell>
          <cell r="B23">
            <v>39395.620000000003</v>
          </cell>
          <cell r="C23">
            <v>1.59</v>
          </cell>
          <cell r="D23">
            <v>0.93999999999999984</v>
          </cell>
        </row>
        <row r="24">
          <cell r="A24" t="str">
            <v>HDFCG15ETF</v>
          </cell>
          <cell r="B24">
            <v>7.64</v>
          </cell>
          <cell r="C24">
            <v>0.3</v>
          </cell>
          <cell r="D24" t="str">
            <v>Not Applicable</v>
          </cell>
        </row>
        <row r="25">
          <cell r="A25" t="str">
            <v>HDFCGF</v>
          </cell>
          <cell r="B25">
            <v>7330.72</v>
          </cell>
          <cell r="C25">
            <v>1.79</v>
          </cell>
          <cell r="D25">
            <v>0.96</v>
          </cell>
        </row>
        <row r="26">
          <cell r="A26" t="str">
            <v>HDFCGOLD</v>
          </cell>
          <cell r="B26">
            <v>1640.81</v>
          </cell>
          <cell r="C26">
            <v>0.5</v>
          </cell>
          <cell r="D26">
            <v>0.18</v>
          </cell>
        </row>
        <row r="27">
          <cell r="A27" t="str">
            <v>HDFCGR</v>
          </cell>
          <cell r="B27">
            <v>63980.639999999999</v>
          </cell>
          <cell r="C27">
            <v>1.45</v>
          </cell>
          <cell r="D27">
            <v>0.83</v>
          </cell>
        </row>
        <row r="28">
          <cell r="A28" t="str">
            <v>HDFCHI</v>
          </cell>
          <cell r="B28">
            <v>640.41</v>
          </cell>
          <cell r="C28">
            <v>1.48</v>
          </cell>
          <cell r="D28">
            <v>0.69</v>
          </cell>
        </row>
        <row r="29">
          <cell r="A29" t="str">
            <v>HDFCHOF117</v>
          </cell>
          <cell r="B29">
            <v>1152.58</v>
          </cell>
          <cell r="C29">
            <v>2.25</v>
          </cell>
          <cell r="D29">
            <v>1.25</v>
          </cell>
        </row>
        <row r="30">
          <cell r="A30" t="str">
            <v>HDFCIG</v>
          </cell>
          <cell r="B30">
            <v>16096.63</v>
          </cell>
          <cell r="C30">
            <v>1.04</v>
          </cell>
          <cell r="D30">
            <v>0.45000000000000007</v>
          </cell>
        </row>
        <row r="31">
          <cell r="A31" t="str">
            <v>HDFCIN</v>
          </cell>
          <cell r="B31">
            <v>659.84</v>
          </cell>
          <cell r="C31">
            <v>1.4</v>
          </cell>
          <cell r="D31">
            <v>0.8</v>
          </cell>
        </row>
        <row r="32">
          <cell r="A32" t="str">
            <v>HDFCL30ETF</v>
          </cell>
          <cell r="B32">
            <v>5.57</v>
          </cell>
          <cell r="C32">
            <v>0.3</v>
          </cell>
          <cell r="D32" t="str">
            <v>Not Applicable</v>
          </cell>
        </row>
        <row r="33">
          <cell r="A33" t="str">
            <v>HDFCLARGEF</v>
          </cell>
          <cell r="B33">
            <v>11883.08</v>
          </cell>
          <cell r="C33">
            <v>1.78</v>
          </cell>
          <cell r="D33">
            <v>0.95</v>
          </cell>
        </row>
        <row r="34">
          <cell r="A34" t="str">
            <v>HDFCLI</v>
          </cell>
          <cell r="B34">
            <v>52229.32</v>
          </cell>
          <cell r="C34">
            <v>0.3</v>
          </cell>
          <cell r="D34">
            <v>0.2</v>
          </cell>
        </row>
        <row r="35">
          <cell r="A35" t="str">
            <v>HDFCLONGDF</v>
          </cell>
          <cell r="B35">
            <v>1380.53</v>
          </cell>
          <cell r="C35">
            <v>0.6</v>
          </cell>
          <cell r="D35">
            <v>0.25</v>
          </cell>
        </row>
        <row r="36">
          <cell r="A36" t="str">
            <v>HDFCLT</v>
          </cell>
          <cell r="B36">
            <v>2357.04</v>
          </cell>
          <cell r="C36">
            <v>0.89</v>
          </cell>
          <cell r="D36">
            <v>0.45999999999999996</v>
          </cell>
        </row>
        <row r="37">
          <cell r="A37" t="str">
            <v>HDFCM30ETF</v>
          </cell>
          <cell r="B37">
            <v>8.17</v>
          </cell>
          <cell r="C37">
            <v>0.3</v>
          </cell>
          <cell r="D37" t="str">
            <v>Not Applicable</v>
          </cell>
        </row>
        <row r="38">
          <cell r="A38" t="str">
            <v>HDFCMC</v>
          </cell>
          <cell r="B38">
            <v>10066.98</v>
          </cell>
          <cell r="C38">
            <v>0.2</v>
          </cell>
          <cell r="D38">
            <v>0.1</v>
          </cell>
        </row>
        <row r="39">
          <cell r="A39" t="str">
            <v>HDFCMIDETF</v>
          </cell>
          <cell r="B39">
            <v>9.85</v>
          </cell>
          <cell r="C39">
            <v>0.2</v>
          </cell>
          <cell r="D39" t="str">
            <v>Not Applicable</v>
          </cell>
        </row>
        <row r="40">
          <cell r="A40" t="str">
            <v>HDFCMIDIDF</v>
          </cell>
          <cell r="B40">
            <v>54.26</v>
          </cell>
          <cell r="C40">
            <v>1</v>
          </cell>
          <cell r="D40">
            <v>0.3</v>
          </cell>
        </row>
        <row r="41">
          <cell r="A41" t="str">
            <v>HDFCMNCFND</v>
          </cell>
          <cell r="B41">
            <v>455.34</v>
          </cell>
          <cell r="C41">
            <v>2.48</v>
          </cell>
          <cell r="D41">
            <v>1.28</v>
          </cell>
        </row>
        <row r="42">
          <cell r="A42" t="str">
            <v>HDFCMO</v>
          </cell>
          <cell r="B42">
            <v>26808.639999999999</v>
          </cell>
          <cell r="C42">
            <v>0.6</v>
          </cell>
          <cell r="D42">
            <v>0.35</v>
          </cell>
        </row>
        <row r="43">
          <cell r="A43" t="str">
            <v>HDFCMS</v>
          </cell>
          <cell r="B43">
            <v>17620.759999999998</v>
          </cell>
          <cell r="C43">
            <v>0.40999999999999992</v>
          </cell>
          <cell r="D43">
            <v>0.22999999999999998</v>
          </cell>
        </row>
        <row r="44">
          <cell r="A44" t="str">
            <v>HDFCMULCAP</v>
          </cell>
          <cell r="B44">
            <v>8962.35</v>
          </cell>
          <cell r="C44">
            <v>1.7500000000000002</v>
          </cell>
          <cell r="D44">
            <v>0.53</v>
          </cell>
        </row>
        <row r="45">
          <cell r="A45" t="str">
            <v>HDFCMY</v>
          </cell>
          <cell r="B45">
            <v>3166.65</v>
          </cell>
          <cell r="C45">
            <v>2</v>
          </cell>
          <cell r="D45">
            <v>1.0900000000000001</v>
          </cell>
        </row>
        <row r="46">
          <cell r="A46" t="str">
            <v>HDFCN100ET</v>
          </cell>
          <cell r="B46">
            <v>8.0399999999999991</v>
          </cell>
          <cell r="C46">
            <v>0.3</v>
          </cell>
          <cell r="D46" t="str">
            <v>Not Applicable</v>
          </cell>
        </row>
        <row r="47">
          <cell r="A47" t="str">
            <v>HDFCN100EW</v>
          </cell>
          <cell r="B47">
            <v>80.13</v>
          </cell>
          <cell r="C47">
            <v>1</v>
          </cell>
          <cell r="D47">
            <v>0.4</v>
          </cell>
        </row>
        <row r="48">
          <cell r="A48" t="str">
            <v>HDFCNCCFND</v>
          </cell>
          <cell r="B48">
            <v>525.59</v>
          </cell>
          <cell r="C48">
            <v>2.46</v>
          </cell>
          <cell r="D48">
            <v>1.19</v>
          </cell>
        </row>
        <row r="49">
          <cell r="A49" t="str">
            <v>HDFCNITETF</v>
          </cell>
          <cell r="B49">
            <v>50.96</v>
          </cell>
          <cell r="C49">
            <v>0.2</v>
          </cell>
          <cell r="D49" t="str">
            <v>Not Applicable</v>
          </cell>
        </row>
        <row r="50">
          <cell r="A50" t="str">
            <v>HDFCNPBETF</v>
          </cell>
          <cell r="B50">
            <v>313.37</v>
          </cell>
          <cell r="C50">
            <v>0.15</v>
          </cell>
          <cell r="D50" t="str">
            <v>Not Applicable</v>
          </cell>
        </row>
        <row r="51">
          <cell r="A51" t="str">
            <v>HDFCNY</v>
          </cell>
          <cell r="B51">
            <v>9809.26</v>
          </cell>
          <cell r="C51">
            <v>0.4</v>
          </cell>
          <cell r="D51">
            <v>0.2</v>
          </cell>
        </row>
        <row r="52">
          <cell r="A52" t="str">
            <v>HDFCNY100F</v>
          </cell>
          <cell r="B52">
            <v>110.09</v>
          </cell>
          <cell r="C52">
            <v>0.90000000000000013</v>
          </cell>
          <cell r="D52">
            <v>0.3</v>
          </cell>
        </row>
        <row r="53">
          <cell r="A53" t="str">
            <v>HDFCNY50ET</v>
          </cell>
          <cell r="B53">
            <v>10.59</v>
          </cell>
          <cell r="C53">
            <v>0.15</v>
          </cell>
          <cell r="D53" t="str">
            <v>Not Applicable</v>
          </cell>
        </row>
        <row r="54">
          <cell r="A54" t="str">
            <v>HDFCNY50EW</v>
          </cell>
          <cell r="B54">
            <v>717.04</v>
          </cell>
          <cell r="C54">
            <v>1.05</v>
          </cell>
          <cell r="D54">
            <v>0.4</v>
          </cell>
        </row>
        <row r="55">
          <cell r="A55" t="str">
            <v>HDFCNYEXTF</v>
          </cell>
          <cell r="B55">
            <v>2634.43</v>
          </cell>
          <cell r="C55">
            <v>0.05</v>
          </cell>
          <cell r="D55" t="str">
            <v>Not Applicable</v>
          </cell>
        </row>
        <row r="56">
          <cell r="A56" t="str">
            <v>HDFCNYNX50</v>
          </cell>
          <cell r="B56">
            <v>356.01</v>
          </cell>
          <cell r="C56">
            <v>0.8</v>
          </cell>
          <cell r="D56">
            <v>0.3</v>
          </cell>
        </row>
        <row r="57">
          <cell r="A57" t="str">
            <v>HDFCPHARHC</v>
          </cell>
          <cell r="B57">
            <v>506.59</v>
          </cell>
          <cell r="C57">
            <v>2.46</v>
          </cell>
          <cell r="D57">
            <v>1.26</v>
          </cell>
        </row>
        <row r="58">
          <cell r="A58" t="str">
            <v>HDFCPM</v>
          </cell>
          <cell r="B58">
            <v>20539.47</v>
          </cell>
          <cell r="C58">
            <v>1.71</v>
          </cell>
          <cell r="D58">
            <v>1.08</v>
          </cell>
        </row>
        <row r="59">
          <cell r="A59" t="str">
            <v>HDFCQ30ETF</v>
          </cell>
          <cell r="B59">
            <v>9.94</v>
          </cell>
          <cell r="C59">
            <v>0.3</v>
          </cell>
          <cell r="D59" t="str">
            <v>Not Applicable</v>
          </cell>
        </row>
        <row r="60">
          <cell r="A60" t="str">
            <v>HDFCRETEQP</v>
          </cell>
          <cell r="B60">
            <v>3739.4</v>
          </cell>
          <cell r="C60">
            <v>1.87</v>
          </cell>
          <cell r="D60">
            <v>0.73</v>
          </cell>
        </row>
        <row r="61">
          <cell r="A61" t="str">
            <v>HDFCRETHDP</v>
          </cell>
          <cell r="B61">
            <v>150.53</v>
          </cell>
          <cell r="C61">
            <v>2.14</v>
          </cell>
          <cell r="D61">
            <v>0.96</v>
          </cell>
        </row>
        <row r="62">
          <cell r="A62" t="str">
            <v>HDFCRETHEP</v>
          </cell>
          <cell r="B62">
            <v>1139.69</v>
          </cell>
          <cell r="C62">
            <v>2.16</v>
          </cell>
          <cell r="D62">
            <v>0.96</v>
          </cell>
        </row>
        <row r="63">
          <cell r="A63" t="str">
            <v>HDFCSMAETF</v>
          </cell>
          <cell r="B63">
            <v>89.57</v>
          </cell>
          <cell r="C63">
            <v>0.2</v>
          </cell>
          <cell r="D63" t="str">
            <v>Not Applicable</v>
          </cell>
        </row>
        <row r="64">
          <cell r="A64" t="str">
            <v>HDFCSMAIDF</v>
          </cell>
          <cell r="B64">
            <v>69.38</v>
          </cell>
          <cell r="C64">
            <v>1</v>
          </cell>
          <cell r="D64">
            <v>0.3</v>
          </cell>
        </row>
        <row r="65">
          <cell r="A65" t="str">
            <v>HDFCSMALLF</v>
          </cell>
          <cell r="B65">
            <v>23183.599999999999</v>
          </cell>
          <cell r="C65">
            <v>1.6500000000000001</v>
          </cell>
          <cell r="D65">
            <v>0.75</v>
          </cell>
        </row>
        <row r="66">
          <cell r="A66" t="str">
            <v>HDFCSO</v>
          </cell>
          <cell r="B66">
            <v>12301.64</v>
          </cell>
          <cell r="C66">
            <v>0.74</v>
          </cell>
          <cell r="D66">
            <v>0.37</v>
          </cell>
        </row>
        <row r="67">
          <cell r="A67" t="str">
            <v>HDFCSX</v>
          </cell>
          <cell r="B67">
            <v>5493.12</v>
          </cell>
          <cell r="C67">
            <v>0.4</v>
          </cell>
          <cell r="D67">
            <v>0.2</v>
          </cell>
        </row>
        <row r="68">
          <cell r="A68" t="str">
            <v>HDFCSXEXTF</v>
          </cell>
          <cell r="B68">
            <v>448.22</v>
          </cell>
          <cell r="C68">
            <v>0.05</v>
          </cell>
          <cell r="D68" t="str">
            <v>Not Applicable</v>
          </cell>
        </row>
        <row r="69">
          <cell r="A69" t="str">
            <v>HDFCT2</v>
          </cell>
          <cell r="B69">
            <v>25772.59</v>
          </cell>
          <cell r="C69">
            <v>1.69</v>
          </cell>
          <cell r="D69">
            <v>1.1100000000000001</v>
          </cell>
        </row>
        <row r="70">
          <cell r="A70" t="str">
            <v>HDFCTECHFD</v>
          </cell>
          <cell r="B70">
            <v>687.99</v>
          </cell>
          <cell r="C70">
            <v>2.38</v>
          </cell>
          <cell r="D70">
            <v>1.18</v>
          </cell>
        </row>
        <row r="71">
          <cell r="A71" t="str">
            <v>HDFCTRALFD</v>
          </cell>
          <cell r="B71">
            <v>555.07000000000005</v>
          </cell>
          <cell r="C71">
            <v>2.4500000000000002</v>
          </cell>
          <cell r="D71">
            <v>1.27</v>
          </cell>
        </row>
        <row r="72">
          <cell r="A72" t="str">
            <v>HDFCTS</v>
          </cell>
          <cell r="B72">
            <v>11271.61</v>
          </cell>
          <cell r="C72">
            <v>1.7500000000000002</v>
          </cell>
          <cell r="D72">
            <v>1.1499999999999999</v>
          </cell>
        </row>
        <row r="73">
          <cell r="A73" t="str">
            <v>HDFCUSTF</v>
          </cell>
          <cell r="B73">
            <v>12997.15</v>
          </cell>
          <cell r="C73">
            <v>0.69</v>
          </cell>
          <cell r="D73">
            <v>0.36</v>
          </cell>
        </row>
        <row r="74">
          <cell r="A74" t="str">
            <v>HDFCV20ETF</v>
          </cell>
          <cell r="B74">
            <v>18.239999999999998</v>
          </cell>
          <cell r="C74">
            <v>0.15</v>
          </cell>
          <cell r="D74" t="str">
            <v>Not Applicable</v>
          </cell>
        </row>
        <row r="75">
          <cell r="A75" t="str">
            <v>HDFLSP</v>
          </cell>
          <cell r="B75">
            <v>16419.939999999999</v>
          </cell>
          <cell r="C75">
            <v>0.48</v>
          </cell>
          <cell r="D75">
            <v>0.26</v>
          </cell>
        </row>
        <row r="76">
          <cell r="A76" t="str">
            <v>HDGETF</v>
          </cell>
          <cell r="B76">
            <v>3999.78</v>
          </cell>
          <cell r="C76">
            <v>0.59</v>
          </cell>
          <cell r="D76" t="str">
            <v>Not Applicable</v>
          </cell>
        </row>
        <row r="77">
          <cell r="A77" t="str">
            <v>HDINFG</v>
          </cell>
          <cell r="B77">
            <v>957.81</v>
          </cell>
          <cell r="C77">
            <v>2.37</v>
          </cell>
          <cell r="D77">
            <v>1.6399999999999997</v>
          </cell>
        </row>
        <row r="78">
          <cell r="A78" t="str">
            <v>HIFSTP</v>
          </cell>
          <cell r="B78">
            <v>4236.1400000000003</v>
          </cell>
          <cell r="C78">
            <v>1.29</v>
          </cell>
          <cell r="D78">
            <v>0.59</v>
          </cell>
        </row>
        <row r="79">
          <cell r="A79" t="str">
            <v>HMIPLT</v>
          </cell>
          <cell r="B79">
            <v>2875.87</v>
          </cell>
          <cell r="C79">
            <v>1.8000000000000003</v>
          </cell>
          <cell r="D79">
            <v>1.3</v>
          </cell>
        </row>
        <row r="80">
          <cell r="A80" t="str">
            <v>HNGAPR29IF</v>
          </cell>
          <cell r="B80">
            <v>133.04</v>
          </cell>
          <cell r="C80">
            <v>0.37</v>
          </cell>
          <cell r="D80">
            <v>0.2</v>
          </cell>
        </row>
        <row r="81">
          <cell r="A81" t="str">
            <v>HNGDEC26IF</v>
          </cell>
          <cell r="B81">
            <v>1159.3399999999999</v>
          </cell>
          <cell r="C81">
            <v>0.36</v>
          </cell>
          <cell r="D81">
            <v>0.2</v>
          </cell>
        </row>
        <row r="82">
          <cell r="A82" t="str">
            <v>HNGJUL31IF</v>
          </cell>
          <cell r="B82">
            <v>575.52</v>
          </cell>
          <cell r="C82">
            <v>0.37</v>
          </cell>
          <cell r="D82">
            <v>0.2</v>
          </cell>
        </row>
        <row r="83">
          <cell r="A83" t="str">
            <v>HNGJUN27IF</v>
          </cell>
          <cell r="B83">
            <v>728.18</v>
          </cell>
          <cell r="C83">
            <v>0.34</v>
          </cell>
          <cell r="D83">
            <v>0.2</v>
          </cell>
        </row>
        <row r="84">
          <cell r="A84" t="str">
            <v>HNGJUN36IF</v>
          </cell>
          <cell r="B84">
            <v>613.77</v>
          </cell>
          <cell r="C84">
            <v>0.38</v>
          </cell>
          <cell r="D84">
            <v>0.2</v>
          </cell>
        </row>
        <row r="85">
          <cell r="A85" t="str">
            <v>HNGSEP32IF</v>
          </cell>
          <cell r="B85">
            <v>524.65</v>
          </cell>
          <cell r="C85">
            <v>0.38</v>
          </cell>
          <cell r="D85">
            <v>0.2</v>
          </cell>
        </row>
        <row r="86">
          <cell r="A86" t="str">
            <v>HNSJUN27IF</v>
          </cell>
          <cell r="B86">
            <v>46.65</v>
          </cell>
          <cell r="C86">
            <v>0.35</v>
          </cell>
          <cell r="D86">
            <v>0.2</v>
          </cell>
        </row>
        <row r="87">
          <cell r="A87" t="str">
            <v>HNSOCT26IF</v>
          </cell>
          <cell r="B87">
            <v>182</v>
          </cell>
          <cell r="C87">
            <v>0.34</v>
          </cell>
          <cell r="D87">
            <v>0.2</v>
          </cell>
        </row>
        <row r="88">
          <cell r="A88" t="str">
            <v>HSILVERETF</v>
          </cell>
          <cell r="B88">
            <v>120.58</v>
          </cell>
          <cell r="C88">
            <v>0.4</v>
          </cell>
          <cell r="D88" t="str">
            <v>Not Applicable</v>
          </cell>
        </row>
        <row r="89">
          <cell r="A89" t="str">
            <v>HSILVERFOF</v>
          </cell>
          <cell r="B89">
            <v>59.13</v>
          </cell>
          <cell r="C89">
            <v>0.6</v>
          </cell>
          <cell r="D89">
            <v>0.27</v>
          </cell>
        </row>
        <row r="90">
          <cell r="A90" t="str">
            <v>JUL1158D22</v>
          </cell>
          <cell r="B90">
            <v>148.05000000000001</v>
          </cell>
          <cell r="C90">
            <v>0.37</v>
          </cell>
          <cell r="D90">
            <v>0.13</v>
          </cell>
        </row>
        <row r="91">
          <cell r="A91" t="str">
            <v>MAR1162D22</v>
          </cell>
          <cell r="B91">
            <v>29.74</v>
          </cell>
          <cell r="C91">
            <v>0.25</v>
          </cell>
          <cell r="D91">
            <v>0.1</v>
          </cell>
        </row>
        <row r="92">
          <cell r="A92" t="str">
            <v>MAR1269D23</v>
          </cell>
          <cell r="B92">
            <v>69.66</v>
          </cell>
          <cell r="C92">
            <v>0.4</v>
          </cell>
          <cell r="D92">
            <v>0.15</v>
          </cell>
        </row>
        <row r="93">
          <cell r="A93" t="str">
            <v>MAR1861D22</v>
          </cell>
          <cell r="B93">
            <v>411.03</v>
          </cell>
          <cell r="C93">
            <v>0.26</v>
          </cell>
          <cell r="D93">
            <v>0.09</v>
          </cell>
        </row>
        <row r="94">
          <cell r="A94" t="str">
            <v>MAR1876D22</v>
          </cell>
          <cell r="B94">
            <v>28.8</v>
          </cell>
          <cell r="C94">
            <v>0.25</v>
          </cell>
          <cell r="D94">
            <v>0.1</v>
          </cell>
        </row>
        <row r="95">
          <cell r="A95" t="str">
            <v>MIDCAP</v>
          </cell>
          <cell r="B95">
            <v>47846.43</v>
          </cell>
          <cell r="C95">
            <v>1.52</v>
          </cell>
          <cell r="D95">
            <v>0.85000000000000009</v>
          </cell>
        </row>
        <row r="96">
          <cell r="A96" t="str">
            <v>MY2005</v>
          </cell>
          <cell r="B96">
            <v>2000.46</v>
          </cell>
          <cell r="C96">
            <v>2.09</v>
          </cell>
          <cell r="D96">
            <v>0.85000000000000009</v>
          </cell>
        </row>
        <row r="97">
          <cell r="A97" t="str">
            <v>SEP1359D22</v>
          </cell>
          <cell r="B97">
            <v>288.92</v>
          </cell>
          <cell r="C97">
            <v>0.4</v>
          </cell>
          <cell r="D97">
            <v>0.14000000000000001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dfcfund.com/statutory-disclosure/portfolio/monthly-portfolio" TargetMode="External"/><Relationship Id="rId13" Type="http://schemas.openxmlformats.org/officeDocument/2006/relationships/hyperlink" Target="https://www.hdfcfund.com/statutory-disclosure/scheme-performance" TargetMode="External"/><Relationship Id="rId18" Type="http://schemas.openxmlformats.org/officeDocument/2006/relationships/hyperlink" Target="https://www.hdfcfund.com/statutory-disclosure/scheme-performance" TargetMode="External"/><Relationship Id="rId3" Type="http://schemas.openxmlformats.org/officeDocument/2006/relationships/hyperlink" Target="https://cms.hdfcfund.com/en/hdfc-fmp-1406d-august-2022" TargetMode="External"/><Relationship Id="rId7" Type="http://schemas.openxmlformats.org/officeDocument/2006/relationships/hyperlink" Target="https://www.hdfcfund.com/statutory-disclosure/scheme-performance" TargetMode="External"/><Relationship Id="rId12" Type="http://schemas.openxmlformats.org/officeDocument/2006/relationships/hyperlink" Target="https://www.hdfcfund.com/statutory-disclosure/portfolio/monthly-portfolio" TargetMode="External"/><Relationship Id="rId17" Type="http://schemas.openxmlformats.org/officeDocument/2006/relationships/hyperlink" Target="https://www.hdfcfund.com/statutory-disclosure/portfolio/monthly-portfolio" TargetMode="External"/><Relationship Id="rId2" Type="http://schemas.openxmlformats.org/officeDocument/2006/relationships/hyperlink" Target="https://www.hdfcfund.com/statutory-disclosure/portfolio/monthly-portfolio" TargetMode="External"/><Relationship Id="rId16" Type="http://schemas.openxmlformats.org/officeDocument/2006/relationships/hyperlink" Target="https://www.hdfcfund.com/statutory-disclosure/portfolio/monthly-portfolio" TargetMode="External"/><Relationship Id="rId20" Type="http://schemas.openxmlformats.org/officeDocument/2006/relationships/printerSettings" Target="../printerSettings/printerSettings1.bin"/><Relationship Id="rId1" Type="http://schemas.openxmlformats.org/officeDocument/2006/relationships/hyperlink" Target="https://www.hdfcfund.com/statutory-disclosure/scheme-performance" TargetMode="External"/><Relationship Id="rId6" Type="http://schemas.openxmlformats.org/officeDocument/2006/relationships/hyperlink" Target="https://www.hdfcfund.com/statutory-disclosure/scheme-performance" TargetMode="External"/><Relationship Id="rId11" Type="http://schemas.openxmlformats.org/officeDocument/2006/relationships/hyperlink" Target="https://www.hdfcfund.com/statutory-disclosure/portfolio/monthly-portfolio" TargetMode="External"/><Relationship Id="rId5" Type="http://schemas.openxmlformats.org/officeDocument/2006/relationships/hyperlink" Target="https://www.hdfcfund.com/statutory-disclosure/scheme-performance" TargetMode="External"/><Relationship Id="rId15" Type="http://schemas.openxmlformats.org/officeDocument/2006/relationships/hyperlink" Target="https://www.hdfcfund.com/statutory-disclosure/scheme-performance" TargetMode="External"/><Relationship Id="rId10" Type="http://schemas.openxmlformats.org/officeDocument/2006/relationships/hyperlink" Target="https://www.hdfcfund.com/statutory-disclosure/portfolio/monthly-portfolio" TargetMode="External"/><Relationship Id="rId19" Type="http://schemas.openxmlformats.org/officeDocument/2006/relationships/hyperlink" Target="https://www.hdfcfund.com/statutory-disclosure/scheme-performance" TargetMode="External"/><Relationship Id="rId4" Type="http://schemas.openxmlformats.org/officeDocument/2006/relationships/hyperlink" Target="https://www.hdfcfund.com/statutory-disclosure/portfolio/monthly-portfolio" TargetMode="External"/><Relationship Id="rId9" Type="http://schemas.openxmlformats.org/officeDocument/2006/relationships/hyperlink" Target="https://www.hdfcfund.com/statutory-disclosure/scheme-performance" TargetMode="External"/><Relationship Id="rId14" Type="http://schemas.openxmlformats.org/officeDocument/2006/relationships/hyperlink" Target="https://www.hdfcfund.com/statutory-disclosure/scheme-performan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wealthcompanyamc.in/literature-forms/?tab=portfolio-docu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6E96-87B7-4C5B-99B6-4889E22F55FE}">
  <dimension ref="A1:T98"/>
  <sheetViews>
    <sheetView zoomScale="70" zoomScaleNormal="70" workbookViewId="0">
      <pane xSplit="4" ySplit="2" topLeftCell="L89" activePane="bottomRight" state="frozen"/>
      <selection pane="topRight" activeCell="E1" sqref="E1"/>
      <selection pane="bottomLeft" activeCell="A3" sqref="A3"/>
      <selection pane="bottomRight" activeCell="Q92" sqref="Q92"/>
    </sheetView>
  </sheetViews>
  <sheetFormatPr defaultColWidth="9.1796875" defaultRowHeight="55.5" customHeight="1" x14ac:dyDescent="0.25"/>
  <cols>
    <col min="1" max="1" width="35.453125" style="1" customWidth="1"/>
    <col min="2" max="2" width="13.453125" style="1" customWidth="1"/>
    <col min="3" max="3" width="21.1796875" style="1" bestFit="1" customWidth="1"/>
    <col min="4" max="4" width="26.81640625" style="1" customWidth="1"/>
    <col min="5" max="5" width="49.81640625" style="1" customWidth="1"/>
    <col min="6" max="6" width="44.54296875" style="1" customWidth="1"/>
    <col min="7" max="7" width="36.54296875" style="1" customWidth="1"/>
    <col min="8" max="8" width="33" style="1" bestFit="1" customWidth="1"/>
    <col min="9" max="9" width="74.1796875" style="1" bestFit="1" customWidth="1"/>
    <col min="10" max="10" width="32.453125" style="1" bestFit="1" customWidth="1"/>
    <col min="11" max="11" width="20.54296875" style="1" bestFit="1" customWidth="1"/>
    <col min="12" max="12" width="54.453125" style="1" customWidth="1"/>
    <col min="13" max="13" width="100.1796875" style="1" customWidth="1"/>
    <col min="14" max="14" width="18.1796875" style="1" bestFit="1" customWidth="1"/>
    <col min="15" max="15" width="20" style="1" bestFit="1" customWidth="1"/>
    <col min="16" max="16" width="16.1796875" style="1" bestFit="1" customWidth="1"/>
    <col min="17" max="17" width="22.1796875" style="1" customWidth="1"/>
    <col min="18" max="18" width="17.453125" style="1" bestFit="1" customWidth="1"/>
    <col min="19" max="19" width="11.54296875" style="1" bestFit="1" customWidth="1"/>
    <col min="20" max="20" width="13.1796875" style="1" customWidth="1"/>
    <col min="21" max="16384" width="9.1796875" style="1"/>
  </cols>
  <sheetData>
    <row r="1" spans="1:20" s="2" customFormat="1" ht="55.5" customHeight="1" x14ac:dyDescent="0.3">
      <c r="A1"/>
      <c r="B1"/>
      <c r="C1" s="1"/>
      <c r="D1" s="1"/>
      <c r="E1" s="1"/>
      <c r="F1" s="1"/>
      <c r="G1" s="1"/>
      <c r="H1" s="1"/>
      <c r="I1" s="1"/>
      <c r="J1" s="1"/>
      <c r="K1" s="1"/>
      <c r="L1" s="1"/>
      <c r="M1" s="1"/>
      <c r="N1" s="1"/>
      <c r="O1" s="51">
        <v>45200</v>
      </c>
      <c r="P1" s="52"/>
      <c r="Q1" s="52"/>
      <c r="R1" s="1"/>
    </row>
    <row r="2" spans="1:20" s="4" customFormat="1" ht="36.75" customHeight="1" x14ac:dyDescent="0.3">
      <c r="A2" s="3" t="s">
        <v>0</v>
      </c>
      <c r="B2" s="3" t="s">
        <v>1</v>
      </c>
      <c r="C2" s="3" t="s">
        <v>2</v>
      </c>
      <c r="D2" s="3" t="s">
        <v>3</v>
      </c>
      <c r="E2" s="3" t="s">
        <v>4</v>
      </c>
      <c r="F2" s="3" t="s">
        <v>5</v>
      </c>
      <c r="G2" s="3" t="s">
        <v>6</v>
      </c>
      <c r="H2" s="3" t="s">
        <v>7</v>
      </c>
      <c r="I2" s="3" t="s">
        <v>8</v>
      </c>
      <c r="J2" s="3" t="s">
        <v>9</v>
      </c>
      <c r="K2" s="3" t="s">
        <v>10</v>
      </c>
      <c r="L2" s="3" t="s">
        <v>11</v>
      </c>
      <c r="M2" s="21" t="s">
        <v>12</v>
      </c>
      <c r="N2" s="3" t="s">
        <v>13</v>
      </c>
      <c r="O2" s="3" t="s">
        <v>14</v>
      </c>
      <c r="P2" s="3" t="s">
        <v>15</v>
      </c>
      <c r="Q2" s="3" t="s">
        <v>16</v>
      </c>
      <c r="R2" s="3" t="s">
        <v>17</v>
      </c>
      <c r="S2" s="3" t="s">
        <v>18</v>
      </c>
      <c r="T2" s="3" t="s">
        <v>19</v>
      </c>
    </row>
    <row r="3" spans="1:20" ht="88.5" x14ac:dyDescent="0.35">
      <c r="A3" s="31" t="s">
        <v>122</v>
      </c>
      <c r="B3" s="7" t="s">
        <v>68</v>
      </c>
      <c r="C3" s="7" t="s">
        <v>123</v>
      </c>
      <c r="D3" s="7" t="s">
        <v>124</v>
      </c>
      <c r="E3" s="7" t="s">
        <v>500</v>
      </c>
      <c r="F3" s="7" t="s">
        <v>501</v>
      </c>
      <c r="G3" s="7" t="s">
        <v>125</v>
      </c>
      <c r="H3" s="10" t="s">
        <v>215</v>
      </c>
      <c r="I3" s="7" t="s">
        <v>233</v>
      </c>
      <c r="J3" s="7" t="s">
        <v>24</v>
      </c>
      <c r="K3" s="7" t="s">
        <v>25</v>
      </c>
      <c r="L3" s="7" t="s">
        <v>219</v>
      </c>
      <c r="M3" s="22" t="s">
        <v>388</v>
      </c>
      <c r="N3" s="7" t="s">
        <v>126</v>
      </c>
      <c r="O3" s="40">
        <f>+VLOOKUP(N3,[1]Sheet1!A$2:B$110,2,0)</f>
        <v>7567.03</v>
      </c>
      <c r="P3" s="5">
        <f>+VLOOKUP(N3,[1]Sheet1!A$2:D$113,3,0)</f>
        <v>0.96</v>
      </c>
      <c r="Q3" s="5">
        <f>+VLOOKUP(N3,[1]Sheet1!A$2:D$113,4,0)</f>
        <v>0.45999999999999996</v>
      </c>
      <c r="R3" s="15">
        <v>39378</v>
      </c>
      <c r="S3" s="8" t="s">
        <v>27</v>
      </c>
      <c r="T3" s="8" t="s">
        <v>27</v>
      </c>
    </row>
    <row r="4" spans="1:20" ht="113.5" x14ac:dyDescent="0.35">
      <c r="A4" s="31" t="s">
        <v>235</v>
      </c>
      <c r="B4" s="7" t="s">
        <v>563</v>
      </c>
      <c r="C4" s="7" t="s">
        <v>180</v>
      </c>
      <c r="D4" s="7" t="s">
        <v>502</v>
      </c>
      <c r="E4" s="7" t="s">
        <v>236</v>
      </c>
      <c r="F4" s="7" t="s">
        <v>503</v>
      </c>
      <c r="G4" s="7" t="s">
        <v>237</v>
      </c>
      <c r="H4" s="7" t="s">
        <v>200</v>
      </c>
      <c r="I4" s="7" t="s">
        <v>504</v>
      </c>
      <c r="J4" s="7" t="s">
        <v>24</v>
      </c>
      <c r="K4" s="7" t="s">
        <v>25</v>
      </c>
      <c r="L4" s="7" t="s">
        <v>238</v>
      </c>
      <c r="M4" s="23" t="s">
        <v>389</v>
      </c>
      <c r="N4" s="7" t="s">
        <v>234</v>
      </c>
      <c r="O4" s="40">
        <f>+VLOOKUP(N4,[1]Sheet1!A$2:B$110,2,0)</f>
        <v>2675.56</v>
      </c>
      <c r="P4" s="5">
        <f>+VLOOKUP(N4,[1]Sheet1!A$2:D$113,3,0)</f>
        <v>1.25</v>
      </c>
      <c r="Q4" s="5">
        <f>+VLOOKUP(N4,[1]Sheet1!A$2:D$113,4,0)</f>
        <v>0.15</v>
      </c>
      <c r="R4" s="15">
        <v>44321</v>
      </c>
      <c r="S4" s="8" t="s">
        <v>27</v>
      </c>
      <c r="T4" s="8" t="s">
        <v>27</v>
      </c>
    </row>
    <row r="5" spans="1:20" ht="98.25" customHeight="1" x14ac:dyDescent="0.35">
      <c r="A5" s="31" t="s">
        <v>62</v>
      </c>
      <c r="B5" s="7" t="s">
        <v>68</v>
      </c>
      <c r="C5" s="7" t="s">
        <v>63</v>
      </c>
      <c r="D5" s="7" t="s">
        <v>505</v>
      </c>
      <c r="E5" s="7" t="s">
        <v>64</v>
      </c>
      <c r="F5" s="7" t="s">
        <v>506</v>
      </c>
      <c r="G5" s="7" t="s">
        <v>507</v>
      </c>
      <c r="H5" s="7" t="s">
        <v>200</v>
      </c>
      <c r="I5" s="7" t="s">
        <v>508</v>
      </c>
      <c r="J5" s="7" t="s">
        <v>24</v>
      </c>
      <c r="K5" s="7" t="s">
        <v>25</v>
      </c>
      <c r="L5" s="7" t="s">
        <v>216</v>
      </c>
      <c r="M5" s="26" t="s">
        <v>390</v>
      </c>
      <c r="N5" s="7" t="s">
        <v>66</v>
      </c>
      <c r="O5" s="40">
        <f>+VLOOKUP(N5,[1]Sheet1!A$2:B$110,2,0)</f>
        <v>63980.639999999999</v>
      </c>
      <c r="P5" s="5">
        <f>+VLOOKUP(N5,[1]Sheet1!A$2:D$113,3,0)</f>
        <v>1.45</v>
      </c>
      <c r="Q5" s="5">
        <f>+VLOOKUP(N5,[1]Sheet1!A$2:D$113,4,0)</f>
        <v>0.83</v>
      </c>
      <c r="R5" s="15">
        <v>34366</v>
      </c>
      <c r="S5" s="8" t="s">
        <v>27</v>
      </c>
      <c r="T5" s="8" t="s">
        <v>27</v>
      </c>
    </row>
    <row r="6" spans="1:20" ht="76.5" customHeight="1" x14ac:dyDescent="0.3">
      <c r="A6" s="7" t="s">
        <v>247</v>
      </c>
      <c r="B6" s="7" t="s">
        <v>20</v>
      </c>
      <c r="C6" s="7" t="s">
        <v>250</v>
      </c>
      <c r="D6" s="7" t="s">
        <v>302</v>
      </c>
      <c r="E6" s="7" t="s">
        <v>249</v>
      </c>
      <c r="F6" s="9" t="s">
        <v>509</v>
      </c>
      <c r="G6" s="7" t="s">
        <v>251</v>
      </c>
      <c r="H6" s="7" t="s">
        <v>252</v>
      </c>
      <c r="I6" s="14" t="s">
        <v>510</v>
      </c>
      <c r="J6" s="9" t="s">
        <v>77</v>
      </c>
      <c r="K6" s="7" t="s">
        <v>25</v>
      </c>
      <c r="L6" s="7" t="s">
        <v>253</v>
      </c>
      <c r="M6" s="26" t="s">
        <v>390</v>
      </c>
      <c r="N6" s="7" t="s">
        <v>248</v>
      </c>
      <c r="O6" s="40">
        <f>+VLOOKUP(N6,[1]Sheet1!A$2:B$110,2,0)</f>
        <v>2789.98</v>
      </c>
      <c r="P6" s="5">
        <f>+VLOOKUP(N6,[1]Sheet1!A$2:D$113,3,0)</f>
        <v>1.94</v>
      </c>
      <c r="Q6" s="5">
        <f>+VLOOKUP(N6,[1]Sheet1!A$2:D$113,4,0)</f>
        <v>0.53</v>
      </c>
      <c r="R6" s="16">
        <v>44378</v>
      </c>
      <c r="S6" s="8" t="s">
        <v>27</v>
      </c>
      <c r="T6" s="8" t="s">
        <v>27</v>
      </c>
    </row>
    <row r="7" spans="1:20" ht="113.5" x14ac:dyDescent="0.35">
      <c r="A7" s="32" t="s">
        <v>136</v>
      </c>
      <c r="B7" s="7" t="s">
        <v>128</v>
      </c>
      <c r="C7" s="11" t="s">
        <v>137</v>
      </c>
      <c r="D7" s="7" t="s">
        <v>309</v>
      </c>
      <c r="E7" s="7" t="s">
        <v>450</v>
      </c>
      <c r="F7" s="7" t="s">
        <v>511</v>
      </c>
      <c r="G7" s="11" t="s">
        <v>286</v>
      </c>
      <c r="H7" s="13" t="s">
        <v>119</v>
      </c>
      <c r="I7" s="11" t="s">
        <v>24</v>
      </c>
      <c r="J7" s="11" t="s">
        <v>24</v>
      </c>
      <c r="K7" s="11" t="s">
        <v>25</v>
      </c>
      <c r="L7" s="7" t="s">
        <v>222</v>
      </c>
      <c r="M7" s="23" t="s">
        <v>512</v>
      </c>
      <c r="N7" s="11" t="s">
        <v>139</v>
      </c>
      <c r="O7" s="40">
        <f>+VLOOKUP(N7,[1]Sheet1!A$2:B$110,2,0)</f>
        <v>6427.52</v>
      </c>
      <c r="P7" s="5">
        <f>+VLOOKUP(N7,[1]Sheet1!A$2:D$113,3,0)</f>
        <v>0.81000000000000016</v>
      </c>
      <c r="Q7" s="5">
        <f>+VLOOKUP(N7,[1]Sheet1!A$2:D$113,4,0)</f>
        <v>0.39</v>
      </c>
      <c r="R7" s="17">
        <v>41724</v>
      </c>
      <c r="S7" s="8" t="s">
        <v>27</v>
      </c>
      <c r="T7" s="8" t="s">
        <v>27</v>
      </c>
    </row>
    <row r="8" spans="1:20" ht="88.5" x14ac:dyDescent="0.35">
      <c r="A8" s="31" t="s">
        <v>28</v>
      </c>
      <c r="B8" s="7" t="s">
        <v>20</v>
      </c>
      <c r="C8" s="7" t="s">
        <v>29</v>
      </c>
      <c r="D8" s="7" t="s">
        <v>30</v>
      </c>
      <c r="E8" s="7" t="s">
        <v>31</v>
      </c>
      <c r="F8" s="7" t="s">
        <v>513</v>
      </c>
      <c r="G8" s="7" t="s">
        <v>22</v>
      </c>
      <c r="H8" s="7" t="s">
        <v>200</v>
      </c>
      <c r="I8" s="7" t="s">
        <v>32</v>
      </c>
      <c r="J8" s="7" t="s">
        <v>24</v>
      </c>
      <c r="K8" s="7" t="s">
        <v>25</v>
      </c>
      <c r="L8" s="7" t="s">
        <v>216</v>
      </c>
      <c r="M8" s="24" t="s">
        <v>390</v>
      </c>
      <c r="N8" s="7" t="s">
        <v>33</v>
      </c>
      <c r="O8" s="40">
        <f>+VLOOKUP(N8,[1]Sheet1!A$2:B$110,2,0)</f>
        <v>5636.11</v>
      </c>
      <c r="P8" s="5">
        <f>+VLOOKUP(N8,[1]Sheet1!A$2:D$113,3,0)</f>
        <v>1.9</v>
      </c>
      <c r="Q8" s="5">
        <f>+VLOOKUP(N8,[1]Sheet1!A$2:D$113,4,0)</f>
        <v>1.02</v>
      </c>
      <c r="R8" s="15">
        <v>34366</v>
      </c>
      <c r="S8" s="8" t="s">
        <v>27</v>
      </c>
      <c r="T8" s="8" t="s">
        <v>27</v>
      </c>
    </row>
    <row r="9" spans="1:20" ht="63.5" x14ac:dyDescent="0.35">
      <c r="A9" s="31" t="s">
        <v>92</v>
      </c>
      <c r="B9" s="7" t="s">
        <v>564</v>
      </c>
      <c r="C9" s="7" t="s">
        <v>94</v>
      </c>
      <c r="D9" s="7" t="s">
        <v>95</v>
      </c>
      <c r="E9" s="7" t="s">
        <v>96</v>
      </c>
      <c r="F9" s="7" t="s">
        <v>514</v>
      </c>
      <c r="G9" s="7" t="s">
        <v>97</v>
      </c>
      <c r="H9" s="7" t="s">
        <v>200</v>
      </c>
      <c r="I9" s="7" t="s">
        <v>622</v>
      </c>
      <c r="J9" s="7" t="s">
        <v>98</v>
      </c>
      <c r="K9" s="7" t="s">
        <v>25</v>
      </c>
      <c r="L9" s="7" t="s">
        <v>99</v>
      </c>
      <c r="M9" s="23" t="s">
        <v>394</v>
      </c>
      <c r="N9" s="7" t="s">
        <v>100</v>
      </c>
      <c r="O9" s="40">
        <f>+VLOOKUP(N9,[1]Sheet1!A$2:B$110,2,0)</f>
        <v>7330.72</v>
      </c>
      <c r="P9" s="5">
        <f>+VLOOKUP(N9,[1]Sheet1!A$2:D$113,3,0)</f>
        <v>1.79</v>
      </c>
      <c r="Q9" s="5">
        <f>+VLOOKUP(N9,[1]Sheet1!A$2:D$113,4,0)</f>
        <v>0.96</v>
      </c>
      <c r="R9" s="15">
        <v>36952</v>
      </c>
      <c r="S9" s="8" t="s">
        <v>27</v>
      </c>
      <c r="T9" s="8" t="s">
        <v>27</v>
      </c>
    </row>
    <row r="10" spans="1:20" ht="135.75" customHeight="1" x14ac:dyDescent="0.35">
      <c r="A10" s="31" t="s">
        <v>127</v>
      </c>
      <c r="B10" s="7" t="s">
        <v>128</v>
      </c>
      <c r="C10" s="7" t="s">
        <v>129</v>
      </c>
      <c r="D10" s="7" t="s">
        <v>308</v>
      </c>
      <c r="E10" s="7" t="s">
        <v>516</v>
      </c>
      <c r="F10" s="7" t="s">
        <v>515</v>
      </c>
      <c r="G10" s="7" t="s">
        <v>287</v>
      </c>
      <c r="H10" s="7" t="s">
        <v>119</v>
      </c>
      <c r="I10" s="7" t="s">
        <v>24</v>
      </c>
      <c r="J10" s="7" t="s">
        <v>24</v>
      </c>
      <c r="K10" s="7" t="s">
        <v>25</v>
      </c>
      <c r="L10" s="7" t="s">
        <v>220</v>
      </c>
      <c r="M10" s="26" t="s">
        <v>395</v>
      </c>
      <c r="N10" s="7" t="s">
        <v>130</v>
      </c>
      <c r="O10" s="40">
        <f>+VLOOKUP(N10,[1]Sheet1!A$2:B$110,2,0)</f>
        <v>26808.639999999999</v>
      </c>
      <c r="P10" s="5">
        <f>+VLOOKUP(N10,[1]Sheet1!A$2:D$113,3,0)</f>
        <v>0.6</v>
      </c>
      <c r="Q10" s="5">
        <f>+VLOOKUP(N10,[1]Sheet1!A$2:D$113,4,0)</f>
        <v>0.35</v>
      </c>
      <c r="R10" s="15">
        <v>40358</v>
      </c>
      <c r="S10" s="8" t="s">
        <v>27</v>
      </c>
      <c r="T10" s="8" t="s">
        <v>27</v>
      </c>
    </row>
    <row r="11" spans="1:20" ht="126" x14ac:dyDescent="0.35">
      <c r="A11" s="31" t="s">
        <v>131</v>
      </c>
      <c r="B11" s="7" t="s">
        <v>128</v>
      </c>
      <c r="C11" s="7" t="s">
        <v>132</v>
      </c>
      <c r="D11" s="7" t="s">
        <v>310</v>
      </c>
      <c r="E11" s="7" t="s">
        <v>133</v>
      </c>
      <c r="F11" s="7" t="s">
        <v>517</v>
      </c>
      <c r="G11" s="7" t="s">
        <v>288</v>
      </c>
      <c r="H11" s="7" t="s">
        <v>134</v>
      </c>
      <c r="I11" s="7" t="s">
        <v>518</v>
      </c>
      <c r="J11" s="7" t="s">
        <v>24</v>
      </c>
      <c r="K11" s="7" t="s">
        <v>25</v>
      </c>
      <c r="L11" s="7" t="s">
        <v>222</v>
      </c>
      <c r="M11" s="26" t="s">
        <v>395</v>
      </c>
      <c r="N11" s="7" t="s">
        <v>135</v>
      </c>
      <c r="O11" s="40">
        <f>+VLOOKUP(N11,[1]Sheet1!A$2:B$110,2,0)</f>
        <v>8301.98</v>
      </c>
      <c r="P11" s="5">
        <f>+VLOOKUP(N11,[1]Sheet1!A$2:D$113,3,0)</f>
        <v>1.5700000000000003</v>
      </c>
      <c r="Q11" s="5">
        <f>+VLOOKUP(N11,[1]Sheet1!A$2:D$113,4,0)</f>
        <v>0.96</v>
      </c>
      <c r="R11" s="15">
        <v>41723</v>
      </c>
      <c r="S11" s="8" t="s">
        <v>27</v>
      </c>
      <c r="T11" s="8" t="s">
        <v>27</v>
      </c>
    </row>
    <row r="12" spans="1:20" ht="75.5" x14ac:dyDescent="0.3">
      <c r="A12" s="7" t="s">
        <v>245</v>
      </c>
      <c r="B12" s="7" t="s">
        <v>563</v>
      </c>
      <c r="C12" s="7" t="s">
        <v>254</v>
      </c>
      <c r="D12" s="6" t="s">
        <v>303</v>
      </c>
      <c r="E12" s="7" t="s">
        <v>519</v>
      </c>
      <c r="F12" s="14" t="s">
        <v>520</v>
      </c>
      <c r="G12" s="7" t="s">
        <v>521</v>
      </c>
      <c r="H12" s="7" t="s">
        <v>200</v>
      </c>
      <c r="I12" s="9" t="s">
        <v>522</v>
      </c>
      <c r="J12" s="7" t="s">
        <v>24</v>
      </c>
      <c r="K12" s="7" t="s">
        <v>25</v>
      </c>
      <c r="L12" s="7" t="s">
        <v>82</v>
      </c>
      <c r="M12" s="26" t="s">
        <v>395</v>
      </c>
      <c r="N12" s="7" t="s">
        <v>246</v>
      </c>
      <c r="O12" s="40">
        <f>+VLOOKUP(N12,[1]Sheet1!A$2:B$110,2,0)</f>
        <v>1034.1400000000001</v>
      </c>
      <c r="P12" s="5">
        <f>+VLOOKUP(N12,[1]Sheet1!A$2:D$113,3,0)</f>
        <v>0.69</v>
      </c>
      <c r="Q12" s="5">
        <f>+VLOOKUP(N12,[1]Sheet1!A$2:D$113,4,0)</f>
        <v>0.21</v>
      </c>
      <c r="R12" s="16">
        <v>44475</v>
      </c>
      <c r="S12" s="8" t="s">
        <v>27</v>
      </c>
      <c r="T12" s="8" t="s">
        <v>27</v>
      </c>
    </row>
    <row r="13" spans="1:20" ht="88.5" x14ac:dyDescent="0.35">
      <c r="A13" s="31" t="s">
        <v>206</v>
      </c>
      <c r="B13" s="7" t="s">
        <v>20</v>
      </c>
      <c r="C13" s="7" t="s">
        <v>207</v>
      </c>
      <c r="D13" s="7" t="s">
        <v>315</v>
      </c>
      <c r="E13" s="7" t="s">
        <v>546</v>
      </c>
      <c r="F13" s="7" t="s">
        <v>523</v>
      </c>
      <c r="G13" s="7" t="s">
        <v>22</v>
      </c>
      <c r="H13" s="7" t="s">
        <v>208</v>
      </c>
      <c r="I13" s="7" t="s">
        <v>23</v>
      </c>
      <c r="J13" s="7" t="s">
        <v>24</v>
      </c>
      <c r="K13" s="7" t="s">
        <v>25</v>
      </c>
      <c r="L13" s="7" t="s">
        <v>216</v>
      </c>
      <c r="M13" s="26" t="s">
        <v>395</v>
      </c>
      <c r="N13" s="7" t="s">
        <v>205</v>
      </c>
      <c r="O13" s="40">
        <f>+VLOOKUP(N13,[1]Sheet1!A$2:B$110,2,0)</f>
        <v>3654.88</v>
      </c>
      <c r="P13" s="5">
        <f>+VLOOKUP(N13,[1]Sheet1!A$2:D$113,3,0)</f>
        <v>1.8799999999999997</v>
      </c>
      <c r="Q13" s="5">
        <f>+VLOOKUP(N13,[1]Sheet1!A$2:D$113,4,0)</f>
        <v>0.48</v>
      </c>
      <c r="R13" s="15">
        <v>44183</v>
      </c>
      <c r="S13" s="8" t="s">
        <v>27</v>
      </c>
      <c r="T13" s="8" t="s">
        <v>27</v>
      </c>
    </row>
    <row r="14" spans="1:20" ht="88.5" x14ac:dyDescent="0.35">
      <c r="A14" s="31" t="s">
        <v>143</v>
      </c>
      <c r="B14" s="7" t="s">
        <v>128</v>
      </c>
      <c r="C14" s="7" t="s">
        <v>144</v>
      </c>
      <c r="D14" s="7" t="s">
        <v>311</v>
      </c>
      <c r="E14" s="7" t="s">
        <v>145</v>
      </c>
      <c r="F14" s="7" t="s">
        <v>511</v>
      </c>
      <c r="G14" s="10" t="s">
        <v>487</v>
      </c>
      <c r="H14" s="7" t="s">
        <v>146</v>
      </c>
      <c r="I14" s="7" t="s">
        <v>24</v>
      </c>
      <c r="J14" s="7" t="s">
        <v>24</v>
      </c>
      <c r="K14" s="7" t="s">
        <v>25</v>
      </c>
      <c r="L14" s="7" t="s">
        <v>223</v>
      </c>
      <c r="M14" s="26" t="s">
        <v>395</v>
      </c>
      <c r="N14" s="7" t="s">
        <v>147</v>
      </c>
      <c r="O14" s="40">
        <f>+VLOOKUP(N14,[1]Sheet1!A$2:B$110,2,0)</f>
        <v>640.41</v>
      </c>
      <c r="P14" s="5">
        <f>+VLOOKUP(N14,[1]Sheet1!A$2:D$113,3,0)</f>
        <v>1.48</v>
      </c>
      <c r="Q14" s="5">
        <f>+VLOOKUP(N14,[1]Sheet1!A$2:D$113,4,0)</f>
        <v>0.69</v>
      </c>
      <c r="R14" s="15">
        <v>35548</v>
      </c>
      <c r="S14" s="8" t="s">
        <v>27</v>
      </c>
      <c r="T14" s="8" t="s">
        <v>27</v>
      </c>
    </row>
    <row r="15" spans="1:20" ht="115.5" customHeight="1" x14ac:dyDescent="0.35">
      <c r="A15" s="31" t="s">
        <v>179</v>
      </c>
      <c r="B15" s="7" t="s">
        <v>563</v>
      </c>
      <c r="C15" s="7" t="s">
        <v>180</v>
      </c>
      <c r="D15" s="7" t="s">
        <v>181</v>
      </c>
      <c r="E15" s="7" t="s">
        <v>182</v>
      </c>
      <c r="F15" s="7" t="s">
        <v>524</v>
      </c>
      <c r="G15" s="7" t="s">
        <v>65</v>
      </c>
      <c r="H15" s="7" t="s">
        <v>200</v>
      </c>
      <c r="I15" s="7" t="s">
        <v>183</v>
      </c>
      <c r="J15" s="7" t="s">
        <v>24</v>
      </c>
      <c r="K15" s="7" t="s">
        <v>25</v>
      </c>
      <c r="L15" s="7" t="s">
        <v>229</v>
      </c>
      <c r="M15" s="26" t="s">
        <v>395</v>
      </c>
      <c r="N15" s="7" t="s">
        <v>184</v>
      </c>
      <c r="O15" s="40">
        <f>+VLOOKUP(N15,[1]Sheet1!A$2:B$110,2,0)</f>
        <v>38.049999999999997</v>
      </c>
      <c r="P15" s="5">
        <f>+VLOOKUP(N15,[1]Sheet1!A$2:D$113,3,0)</f>
        <v>1</v>
      </c>
      <c r="Q15" s="5">
        <f>+VLOOKUP(N15,[1]Sheet1!A$2:D$113,4,0)</f>
        <v>0.26</v>
      </c>
      <c r="R15" s="15">
        <v>40945</v>
      </c>
      <c r="S15" s="8" t="s">
        <v>27</v>
      </c>
      <c r="T15" s="8" t="s">
        <v>27</v>
      </c>
    </row>
    <row r="16" spans="1:20" ht="113.5" x14ac:dyDescent="0.35">
      <c r="A16" s="31" t="s">
        <v>112</v>
      </c>
      <c r="B16" s="7" t="s">
        <v>68</v>
      </c>
      <c r="C16" s="7" t="s">
        <v>113</v>
      </c>
      <c r="D16" s="7" t="s">
        <v>114</v>
      </c>
      <c r="E16" s="7" t="s">
        <v>547</v>
      </c>
      <c r="F16" s="7" t="s">
        <v>525</v>
      </c>
      <c r="G16" s="7" t="s">
        <v>267</v>
      </c>
      <c r="H16" s="10" t="s">
        <v>214</v>
      </c>
      <c r="I16" s="7" t="s">
        <v>548</v>
      </c>
      <c r="J16" s="7" t="s">
        <v>24</v>
      </c>
      <c r="K16" s="7" t="s">
        <v>25</v>
      </c>
      <c r="L16" s="7" t="s">
        <v>216</v>
      </c>
      <c r="M16" s="26" t="s">
        <v>390</v>
      </c>
      <c r="N16" s="7" t="s">
        <v>115</v>
      </c>
      <c r="O16" s="40">
        <f>+VLOOKUP(N16,[1]Sheet1!A$2:B$110,2,0)</f>
        <v>3166.65</v>
      </c>
      <c r="P16" s="5">
        <f>+VLOOKUP(N16,[1]Sheet1!A$2:D$113,3,0)</f>
        <v>2</v>
      </c>
      <c r="Q16" s="5">
        <f>+VLOOKUP(N16,[1]Sheet1!A$2:D$113,4,0)</f>
        <v>1.0900000000000001</v>
      </c>
      <c r="R16" s="15">
        <v>38247</v>
      </c>
      <c r="S16" s="8" t="s">
        <v>27</v>
      </c>
      <c r="T16" s="8" t="s">
        <v>27</v>
      </c>
    </row>
    <row r="17" spans="1:20" ht="109.5" customHeight="1" x14ac:dyDescent="0.35">
      <c r="A17" s="31" t="s">
        <v>209</v>
      </c>
      <c r="B17" s="7" t="s">
        <v>20</v>
      </c>
      <c r="C17" s="7" t="s">
        <v>210</v>
      </c>
      <c r="D17" s="7" t="s">
        <v>211</v>
      </c>
      <c r="E17" s="7" t="s">
        <v>21</v>
      </c>
      <c r="F17" s="7" t="s">
        <v>526</v>
      </c>
      <c r="G17" s="7" t="s">
        <v>22</v>
      </c>
      <c r="H17" s="7" t="s">
        <v>200</v>
      </c>
      <c r="I17" s="7" t="s">
        <v>23</v>
      </c>
      <c r="J17" s="7" t="s">
        <v>24</v>
      </c>
      <c r="K17" s="7" t="s">
        <v>25</v>
      </c>
      <c r="L17" s="7" t="s">
        <v>216</v>
      </c>
      <c r="M17" s="26" t="s">
        <v>390</v>
      </c>
      <c r="N17" s="7" t="s">
        <v>26</v>
      </c>
      <c r="O17" s="40">
        <f>+VLOOKUP(N17,[1]Sheet1!A$2:B$110,2,0)</f>
        <v>39395.620000000003</v>
      </c>
      <c r="P17" s="5">
        <f>+VLOOKUP(N17,[1]Sheet1!A$2:D$113,3,0)</f>
        <v>1.59</v>
      </c>
      <c r="Q17" s="5">
        <f>+VLOOKUP(N17,[1]Sheet1!A$2:D$113,4,0)</f>
        <v>0.93999999999999984</v>
      </c>
      <c r="R17" s="15">
        <v>34700</v>
      </c>
      <c r="S17" s="8" t="s">
        <v>27</v>
      </c>
      <c r="T17" s="8" t="s">
        <v>27</v>
      </c>
    </row>
    <row r="18" spans="1:20" ht="113.5" x14ac:dyDescent="0.35">
      <c r="A18" s="31" t="s">
        <v>164</v>
      </c>
      <c r="B18" s="7" t="s">
        <v>128</v>
      </c>
      <c r="C18" s="7" t="s">
        <v>165</v>
      </c>
      <c r="D18" s="7" t="s">
        <v>307</v>
      </c>
      <c r="E18" s="7" t="s">
        <v>166</v>
      </c>
      <c r="F18" s="7" t="s">
        <v>527</v>
      </c>
      <c r="G18" t="s">
        <v>492</v>
      </c>
      <c r="H18" s="7" t="s">
        <v>119</v>
      </c>
      <c r="I18" s="7" t="s">
        <v>24</v>
      </c>
      <c r="J18" s="7" t="s">
        <v>24</v>
      </c>
      <c r="K18" s="7" t="s">
        <v>25</v>
      </c>
      <c r="L18" s="7" t="s">
        <v>227</v>
      </c>
      <c r="M18" s="23" t="s">
        <v>391</v>
      </c>
      <c r="N18" s="7" t="s">
        <v>167</v>
      </c>
      <c r="O18" s="40">
        <f>+VLOOKUP(N18,[1]Sheet1!A$2:B$110,2,0)</f>
        <v>16419.939999999999</v>
      </c>
      <c r="P18" s="5">
        <f>+VLOOKUP(N18,[1]Sheet1!A$2:D$113,3,0)</f>
        <v>0.48</v>
      </c>
      <c r="Q18" s="5">
        <f>+VLOOKUP(N18,[1]Sheet1!A$2:D$113,4,0)</f>
        <v>0.26</v>
      </c>
      <c r="R18" s="15">
        <v>39378</v>
      </c>
      <c r="S18" s="8" t="s">
        <v>27</v>
      </c>
      <c r="T18" s="8" t="s">
        <v>27</v>
      </c>
    </row>
    <row r="19" spans="1:20" ht="170.25" customHeight="1" x14ac:dyDescent="0.3">
      <c r="A19" s="7" t="s">
        <v>319</v>
      </c>
      <c r="B19" s="7" t="s">
        <v>128</v>
      </c>
      <c r="C19" s="7" t="s">
        <v>196</v>
      </c>
      <c r="D19" s="7" t="s">
        <v>321</v>
      </c>
      <c r="E19" s="7" t="s">
        <v>320</v>
      </c>
      <c r="F19" s="10" t="s">
        <v>296</v>
      </c>
      <c r="G19" s="10" t="s">
        <v>297</v>
      </c>
      <c r="H19" s="9" t="s">
        <v>486</v>
      </c>
      <c r="I19" s="9" t="s">
        <v>279</v>
      </c>
      <c r="J19" s="7" t="s">
        <v>279</v>
      </c>
      <c r="K19" s="7" t="s">
        <v>25</v>
      </c>
      <c r="L19" s="7" t="s">
        <v>232</v>
      </c>
      <c r="M19" s="23" t="s">
        <v>193</v>
      </c>
      <c r="N19" s="37" t="s">
        <v>318</v>
      </c>
      <c r="O19" s="40">
        <f>+VLOOKUP(N19,[1]Sheet1!A$2:B$110,2,0)</f>
        <v>148.05000000000001</v>
      </c>
      <c r="P19" s="5">
        <f>+VLOOKUP(N19,[1]Sheet1!A$2:D$113,3,0)</f>
        <v>0.37</v>
      </c>
      <c r="Q19" s="5">
        <f>+VLOOKUP(N19,[1]Sheet1!A$2:D$113,4,0)</f>
        <v>0.13</v>
      </c>
      <c r="R19" s="16">
        <v>44768</v>
      </c>
      <c r="S19" s="8" t="s">
        <v>27</v>
      </c>
      <c r="T19" s="8" t="s">
        <v>27</v>
      </c>
    </row>
    <row r="20" spans="1:20" ht="63" x14ac:dyDescent="0.3">
      <c r="A20" s="7" t="s">
        <v>283</v>
      </c>
      <c r="B20" s="7" t="s">
        <v>128</v>
      </c>
      <c r="C20" s="7" t="s">
        <v>196</v>
      </c>
      <c r="D20" s="7" t="s">
        <v>301</v>
      </c>
      <c r="E20" s="7" t="s">
        <v>298</v>
      </c>
      <c r="F20" s="10" t="s">
        <v>296</v>
      </c>
      <c r="G20" s="10" t="s">
        <v>297</v>
      </c>
      <c r="H20" s="9" t="s">
        <v>486</v>
      </c>
      <c r="I20" s="9" t="s">
        <v>279</v>
      </c>
      <c r="J20" s="7" t="s">
        <v>279</v>
      </c>
      <c r="K20" s="7" t="s">
        <v>25</v>
      </c>
      <c r="L20" s="7" t="s">
        <v>232</v>
      </c>
      <c r="M20" s="23" t="s">
        <v>193</v>
      </c>
      <c r="N20" s="37" t="s">
        <v>280</v>
      </c>
      <c r="O20" s="40">
        <f>+VLOOKUP(N20,[1]Sheet1!A$2:B$110,2,0)</f>
        <v>29.74</v>
      </c>
      <c r="P20" s="5">
        <f>+VLOOKUP(N20,[1]Sheet1!A$2:D$113,3,0)</f>
        <v>0.25</v>
      </c>
      <c r="Q20" s="5">
        <f>+VLOOKUP(N20,[1]Sheet1!A$2:D$113,4,0)</f>
        <v>0.1</v>
      </c>
      <c r="R20" s="16">
        <v>44635</v>
      </c>
      <c r="S20" s="8" t="s">
        <v>27</v>
      </c>
      <c r="T20" s="8" t="s">
        <v>27</v>
      </c>
    </row>
    <row r="21" spans="1:20" ht="88" x14ac:dyDescent="0.3">
      <c r="A21" s="7" t="s">
        <v>325</v>
      </c>
      <c r="B21" s="7" t="s">
        <v>128</v>
      </c>
      <c r="C21" s="7" t="s">
        <v>196</v>
      </c>
      <c r="D21" s="7" t="s">
        <v>328</v>
      </c>
      <c r="E21" s="7" t="s">
        <v>327</v>
      </c>
      <c r="F21" s="10" t="s">
        <v>296</v>
      </c>
      <c r="G21" s="7" t="s">
        <v>297</v>
      </c>
      <c r="H21" s="9" t="s">
        <v>486</v>
      </c>
      <c r="I21" s="9" t="s">
        <v>279</v>
      </c>
      <c r="J21" s="7" t="s">
        <v>279</v>
      </c>
      <c r="K21" s="7" t="s">
        <v>25</v>
      </c>
      <c r="L21" s="7" t="s">
        <v>326</v>
      </c>
      <c r="M21" s="23" t="s">
        <v>193</v>
      </c>
      <c r="N21" s="7" t="s">
        <v>322</v>
      </c>
      <c r="O21" s="40">
        <f>+VLOOKUP(N21,[1]Sheet1!A$2:B$110,2,0)</f>
        <v>224.53</v>
      </c>
      <c r="P21" s="5">
        <f>+VLOOKUP(N21,[1]Sheet1!A$2:D$113,3,0)</f>
        <v>0.35</v>
      </c>
      <c r="Q21" s="5">
        <f>+VLOOKUP(N21,[1]Sheet1!A$2:D$113,4,0)</f>
        <v>0.11</v>
      </c>
      <c r="R21" s="16">
        <v>44798</v>
      </c>
      <c r="S21" s="8" t="s">
        <v>27</v>
      </c>
      <c r="T21" s="8" t="s">
        <v>27</v>
      </c>
    </row>
    <row r="22" spans="1:20" ht="63" x14ac:dyDescent="0.3">
      <c r="A22" s="7" t="s">
        <v>284</v>
      </c>
      <c r="B22" s="7" t="s">
        <v>128</v>
      </c>
      <c r="C22" s="7" t="s">
        <v>196</v>
      </c>
      <c r="D22" s="7" t="s">
        <v>300</v>
      </c>
      <c r="E22" s="7" t="s">
        <v>294</v>
      </c>
      <c r="F22" s="10" t="s">
        <v>296</v>
      </c>
      <c r="G22" s="7" t="s">
        <v>295</v>
      </c>
      <c r="H22" s="9" t="s">
        <v>486</v>
      </c>
      <c r="I22" s="9" t="s">
        <v>279</v>
      </c>
      <c r="J22" s="7" t="s">
        <v>279</v>
      </c>
      <c r="K22" s="7" t="s">
        <v>25</v>
      </c>
      <c r="L22" s="7" t="s">
        <v>232</v>
      </c>
      <c r="M22" s="23" t="s">
        <v>193</v>
      </c>
      <c r="N22" s="37" t="s">
        <v>281</v>
      </c>
      <c r="O22" s="40">
        <f>+VLOOKUP(N22,[1]Sheet1!A$2:B$110,2,0)</f>
        <v>411.03</v>
      </c>
      <c r="P22" s="5">
        <f>+VLOOKUP(N22,[1]Sheet1!A$2:D$113,3,0)</f>
        <v>0.26</v>
      </c>
      <c r="Q22" s="5">
        <f>+VLOOKUP(N22,[1]Sheet1!A$2:D$113,4,0)</f>
        <v>0.09</v>
      </c>
      <c r="R22" s="16">
        <v>44629</v>
      </c>
      <c r="S22" s="8" t="s">
        <v>27</v>
      </c>
      <c r="T22" s="8" t="s">
        <v>27</v>
      </c>
    </row>
    <row r="23" spans="1:20" ht="63" x14ac:dyDescent="0.3">
      <c r="A23" s="7" t="s">
        <v>285</v>
      </c>
      <c r="B23" s="7" t="s">
        <v>128</v>
      </c>
      <c r="C23" s="7" t="s">
        <v>196</v>
      </c>
      <c r="D23" s="7" t="s">
        <v>314</v>
      </c>
      <c r="E23" s="7" t="s">
        <v>294</v>
      </c>
      <c r="F23" s="10" t="s">
        <v>296</v>
      </c>
      <c r="G23" s="7" t="s">
        <v>295</v>
      </c>
      <c r="H23" s="9" t="s">
        <v>486</v>
      </c>
      <c r="I23" s="9" t="s">
        <v>279</v>
      </c>
      <c r="J23" s="7" t="s">
        <v>279</v>
      </c>
      <c r="K23" s="7" t="s">
        <v>25</v>
      </c>
      <c r="L23" s="7" t="s">
        <v>232</v>
      </c>
      <c r="M23" s="23" t="s">
        <v>193</v>
      </c>
      <c r="N23" s="37" t="s">
        <v>282</v>
      </c>
      <c r="O23" s="40">
        <f>+VLOOKUP(N23,[1]Sheet1!A$2:B$110,2,0)</f>
        <v>28.8</v>
      </c>
      <c r="P23" s="5">
        <f>+VLOOKUP(N23,[1]Sheet1!A$2:D$113,3,0)</f>
        <v>0.25</v>
      </c>
      <c r="Q23" s="5">
        <f>+VLOOKUP(N23,[1]Sheet1!A$2:D$113,4,0)</f>
        <v>0.1</v>
      </c>
      <c r="R23" s="16">
        <v>44649</v>
      </c>
      <c r="S23" s="8" t="s">
        <v>27</v>
      </c>
      <c r="T23" s="8" t="s">
        <v>27</v>
      </c>
    </row>
    <row r="24" spans="1:20" ht="76" x14ac:dyDescent="0.35">
      <c r="A24" s="31" t="s">
        <v>198</v>
      </c>
      <c r="B24" s="7" t="s">
        <v>128</v>
      </c>
      <c r="C24" s="9" t="s">
        <v>196</v>
      </c>
      <c r="D24" s="14" t="s">
        <v>313</v>
      </c>
      <c r="E24" s="9" t="s">
        <v>197</v>
      </c>
      <c r="F24" s="9" t="s">
        <v>410</v>
      </c>
      <c r="G24" s="9" t="s">
        <v>485</v>
      </c>
      <c r="H24" s="9" t="s">
        <v>486</v>
      </c>
      <c r="I24" s="9" t="s">
        <v>279</v>
      </c>
      <c r="J24" s="9" t="s">
        <v>77</v>
      </c>
      <c r="K24" s="9" t="s">
        <v>25</v>
      </c>
      <c r="L24" s="7" t="s">
        <v>231</v>
      </c>
      <c r="M24" s="25" t="s">
        <v>193</v>
      </c>
      <c r="N24" s="7" t="s">
        <v>199</v>
      </c>
      <c r="O24" s="40" t="s">
        <v>690</v>
      </c>
      <c r="P24" s="5" t="s">
        <v>690</v>
      </c>
      <c r="Q24" s="5" t="s">
        <v>690</v>
      </c>
      <c r="R24" s="15">
        <v>41724</v>
      </c>
      <c r="S24" s="8" t="s">
        <v>27</v>
      </c>
      <c r="T24" s="8" t="s">
        <v>27</v>
      </c>
    </row>
    <row r="25" spans="1:20" ht="88.5" x14ac:dyDescent="0.35">
      <c r="A25" s="31" t="s">
        <v>53</v>
      </c>
      <c r="B25" s="7" t="s">
        <v>20</v>
      </c>
      <c r="C25" s="7" t="s">
        <v>54</v>
      </c>
      <c r="D25" s="7" t="s">
        <v>549</v>
      </c>
      <c r="E25" s="7" t="s">
        <v>55</v>
      </c>
      <c r="F25" s="7" t="s">
        <v>528</v>
      </c>
      <c r="G25" s="7" t="s">
        <v>22</v>
      </c>
      <c r="H25" s="7" t="s">
        <v>37</v>
      </c>
      <c r="I25" s="7" t="s">
        <v>56</v>
      </c>
      <c r="J25" s="7" t="s">
        <v>24</v>
      </c>
      <c r="K25" s="7" t="s">
        <v>25</v>
      </c>
      <c r="L25" s="7" t="s">
        <v>216</v>
      </c>
      <c r="M25" s="26" t="s">
        <v>390</v>
      </c>
      <c r="N25" s="7" t="s">
        <v>57</v>
      </c>
      <c r="O25" s="40">
        <f>+VLOOKUP(N25,[1]Sheet1!A$2:B$110,2,0)</f>
        <v>6941.66</v>
      </c>
      <c r="P25" s="5">
        <f>+VLOOKUP(N25,[1]Sheet1!A$2:D$113,3,0)</f>
        <v>1.79</v>
      </c>
      <c r="Q25" s="5">
        <f>+VLOOKUP(N25,[1]Sheet1!A$2:D$113,4,0)</f>
        <v>0.52</v>
      </c>
      <c r="R25" s="15">
        <v>38247</v>
      </c>
      <c r="S25" s="8" t="s">
        <v>27</v>
      </c>
      <c r="T25" s="8" t="s">
        <v>27</v>
      </c>
    </row>
    <row r="26" spans="1:20" ht="76" x14ac:dyDescent="0.35">
      <c r="A26" s="31" t="s">
        <v>140</v>
      </c>
      <c r="B26" s="7" t="s">
        <v>128</v>
      </c>
      <c r="C26" s="9" t="s">
        <v>141</v>
      </c>
      <c r="D26" s="9" t="s">
        <v>312</v>
      </c>
      <c r="E26" s="9" t="s">
        <v>550</v>
      </c>
      <c r="F26" s="7" t="s">
        <v>511</v>
      </c>
      <c r="G26" s="10" t="s">
        <v>289</v>
      </c>
      <c r="H26" s="9" t="s">
        <v>119</v>
      </c>
      <c r="I26" s="9" t="s">
        <v>24</v>
      </c>
      <c r="J26" s="9" t="s">
        <v>24</v>
      </c>
      <c r="K26" s="9" t="s">
        <v>25</v>
      </c>
      <c r="L26" s="7" t="s">
        <v>222</v>
      </c>
      <c r="M26" s="26" t="s">
        <v>395</v>
      </c>
      <c r="N26" s="7" t="s">
        <v>142</v>
      </c>
      <c r="O26" s="40">
        <f>+VLOOKUP(N26,[1]Sheet1!A$2:B$110,2,0)</f>
        <v>2357.04</v>
      </c>
      <c r="P26" s="5">
        <f>+VLOOKUP(N26,[1]Sheet1!A$2:D$113,3,0)</f>
        <v>0.89</v>
      </c>
      <c r="Q26" s="5">
        <f>+VLOOKUP(N26,[1]Sheet1!A$2:D$113,4,0)</f>
        <v>0.45999999999999996</v>
      </c>
      <c r="R26" s="15">
        <v>37097</v>
      </c>
      <c r="S26" s="8" t="s">
        <v>27</v>
      </c>
      <c r="T26" s="8" t="s">
        <v>27</v>
      </c>
    </row>
    <row r="27" spans="1:20" ht="163.5" x14ac:dyDescent="0.35">
      <c r="A27" s="31" t="s">
        <v>551</v>
      </c>
      <c r="B27" s="7" t="s">
        <v>565</v>
      </c>
      <c r="C27" s="7" t="s">
        <v>76</v>
      </c>
      <c r="D27" s="7" t="s">
        <v>189</v>
      </c>
      <c r="E27" s="7" t="s">
        <v>190</v>
      </c>
      <c r="F27" s="10" t="s">
        <v>278</v>
      </c>
      <c r="G27" s="7" t="s">
        <v>187</v>
      </c>
      <c r="H27" s="7" t="s">
        <v>279</v>
      </c>
      <c r="I27" s="7" t="s">
        <v>279</v>
      </c>
      <c r="J27" s="7" t="s">
        <v>24</v>
      </c>
      <c r="K27" s="7" t="s">
        <v>78</v>
      </c>
      <c r="L27" s="7" t="s">
        <v>191</v>
      </c>
      <c r="M27" s="23" t="s">
        <v>553</v>
      </c>
      <c r="N27" s="7" t="s">
        <v>192</v>
      </c>
      <c r="O27" s="40">
        <f>+VLOOKUP(N27,[1]Sheet1!A$2:B$110,2,0)</f>
        <v>3999.78</v>
      </c>
      <c r="P27" s="5">
        <f>+VLOOKUP(N27,[1]Sheet1!A$2:D$113,3,0)</f>
        <v>0.59</v>
      </c>
      <c r="Q27" s="5" t="str">
        <f>+VLOOKUP(N27,[1]Sheet1!A$2:D$113,4,0)</f>
        <v>Not Applicable</v>
      </c>
      <c r="R27" s="15">
        <v>40403</v>
      </c>
      <c r="S27" s="8" t="s">
        <v>27</v>
      </c>
      <c r="T27" s="8" t="s">
        <v>27</v>
      </c>
    </row>
    <row r="28" spans="1:20" ht="63.5" x14ac:dyDescent="0.35">
      <c r="A28" s="31" t="s">
        <v>185</v>
      </c>
      <c r="B28" s="7" t="s">
        <v>563</v>
      </c>
      <c r="C28" s="7" t="s">
        <v>180</v>
      </c>
      <c r="D28" s="7" t="s">
        <v>552</v>
      </c>
      <c r="E28" s="7" t="s">
        <v>186</v>
      </c>
      <c r="F28" s="14" t="s">
        <v>520</v>
      </c>
      <c r="G28" s="7" t="s">
        <v>187</v>
      </c>
      <c r="H28" s="7" t="s">
        <v>279</v>
      </c>
      <c r="I28" s="7" t="s">
        <v>554</v>
      </c>
      <c r="J28" s="7" t="s">
        <v>24</v>
      </c>
      <c r="K28" s="7" t="s">
        <v>25</v>
      </c>
      <c r="L28" s="7" t="s">
        <v>82</v>
      </c>
      <c r="M28" s="26" t="s">
        <v>558</v>
      </c>
      <c r="N28" s="7" t="s">
        <v>188</v>
      </c>
      <c r="O28" s="40">
        <f>+VLOOKUP(N28,[1]Sheet1!A$2:B$110,2,0)</f>
        <v>1640.81</v>
      </c>
      <c r="P28" s="5">
        <f>+VLOOKUP(N28,[1]Sheet1!A$2:D$113,3,0)</f>
        <v>0.5</v>
      </c>
      <c r="Q28" s="5">
        <f>+VLOOKUP(N28,[1]Sheet1!A$2:D$113,4,0)</f>
        <v>0.18</v>
      </c>
      <c r="R28" s="15">
        <v>40848</v>
      </c>
      <c r="S28" s="8" t="s">
        <v>27</v>
      </c>
      <c r="T28" s="8" t="s">
        <v>27</v>
      </c>
    </row>
    <row r="29" spans="1:20" ht="116.25" customHeight="1" x14ac:dyDescent="0.35">
      <c r="A29" s="31" t="s">
        <v>213</v>
      </c>
      <c r="B29" s="7" t="s">
        <v>20</v>
      </c>
      <c r="C29" s="9" t="s">
        <v>212</v>
      </c>
      <c r="D29" s="9" t="s">
        <v>555</v>
      </c>
      <c r="E29" s="9" t="s">
        <v>194</v>
      </c>
      <c r="F29" s="9" t="s">
        <v>529</v>
      </c>
      <c r="G29" s="9" t="s">
        <v>556</v>
      </c>
      <c r="H29" s="9" t="s">
        <v>200</v>
      </c>
      <c r="I29" s="9" t="s">
        <v>557</v>
      </c>
      <c r="J29" s="9" t="s">
        <v>77</v>
      </c>
      <c r="K29" s="9" t="s">
        <v>25</v>
      </c>
      <c r="L29" s="7" t="s">
        <v>230</v>
      </c>
      <c r="M29" s="24" t="s">
        <v>390</v>
      </c>
      <c r="N29" s="7" t="s">
        <v>195</v>
      </c>
      <c r="O29" s="40">
        <f>+VLOOKUP(N29,[1]Sheet1!A$2:B$110,2,0)</f>
        <v>1152.58</v>
      </c>
      <c r="P29" s="5">
        <f>+VLOOKUP(N29,[1]Sheet1!A$2:D$113,3,0)</f>
        <v>2.25</v>
      </c>
      <c r="Q29" s="5">
        <f>+VLOOKUP(N29,[1]Sheet1!A$2:D$113,4,0)</f>
        <v>1.25</v>
      </c>
      <c r="R29" s="15">
        <v>43075</v>
      </c>
      <c r="S29" s="8" t="s">
        <v>27</v>
      </c>
      <c r="T29" s="8" t="s">
        <v>27</v>
      </c>
    </row>
    <row r="30" spans="1:20" s="12" customFormat="1" ht="96.75" customHeight="1" x14ac:dyDescent="0.35">
      <c r="A30" s="31" t="s">
        <v>116</v>
      </c>
      <c r="B30" s="7" t="s">
        <v>68</v>
      </c>
      <c r="C30" s="7" t="s">
        <v>117</v>
      </c>
      <c r="D30" s="7" t="s">
        <v>559</v>
      </c>
      <c r="E30" s="7" t="s">
        <v>118</v>
      </c>
      <c r="F30" s="7" t="s">
        <v>530</v>
      </c>
      <c r="G30" s="7" t="s">
        <v>109</v>
      </c>
      <c r="H30" s="7" t="s">
        <v>119</v>
      </c>
      <c r="I30" s="7" t="s">
        <v>120</v>
      </c>
      <c r="J30" s="7" t="s">
        <v>24</v>
      </c>
      <c r="K30" s="7" t="s">
        <v>25</v>
      </c>
      <c r="L30" s="7" t="s">
        <v>218</v>
      </c>
      <c r="M30" s="24" t="s">
        <v>390</v>
      </c>
      <c r="N30" s="7" t="s">
        <v>121</v>
      </c>
      <c r="O30" s="40">
        <f>+VLOOKUP(N30,[1]Sheet1!A$2:B$110,2,0)</f>
        <v>2875.87</v>
      </c>
      <c r="P30" s="5">
        <f>+VLOOKUP(N30,[1]Sheet1!A$2:D$113,3,0)</f>
        <v>1.8000000000000003</v>
      </c>
      <c r="Q30" s="5">
        <f>+VLOOKUP(N30,[1]Sheet1!A$2:D$113,4,0)</f>
        <v>1.3</v>
      </c>
      <c r="R30" s="15">
        <v>37981</v>
      </c>
      <c r="S30" s="8" t="s">
        <v>27</v>
      </c>
      <c r="T30" s="8" t="s">
        <v>27</v>
      </c>
    </row>
    <row r="31" spans="1:20" ht="102.75" customHeight="1" x14ac:dyDescent="0.35">
      <c r="A31" s="31" t="s">
        <v>67</v>
      </c>
      <c r="B31" s="7" t="s">
        <v>68</v>
      </c>
      <c r="C31" s="7" t="s">
        <v>69</v>
      </c>
      <c r="D31" s="7" t="s">
        <v>70</v>
      </c>
      <c r="E31" s="7" t="s">
        <v>560</v>
      </c>
      <c r="F31" s="7" t="s">
        <v>531</v>
      </c>
      <c r="G31" s="7" t="s">
        <v>65</v>
      </c>
      <c r="H31" s="7" t="s">
        <v>200</v>
      </c>
      <c r="I31" s="7" t="s">
        <v>561</v>
      </c>
      <c r="J31" s="7" t="s">
        <v>24</v>
      </c>
      <c r="K31" s="7" t="s">
        <v>25</v>
      </c>
      <c r="L31" s="7" t="s">
        <v>216</v>
      </c>
      <c r="M31" s="24" t="s">
        <v>390</v>
      </c>
      <c r="N31" s="7" t="s">
        <v>71</v>
      </c>
      <c r="O31" s="40">
        <f>+VLOOKUP(N31,[1]Sheet1!A$2:B$110,2,0)</f>
        <v>20539.47</v>
      </c>
      <c r="P31" s="5">
        <f>+VLOOKUP(N31,[1]Sheet1!A$2:D$113,3,0)</f>
        <v>1.71</v>
      </c>
      <c r="Q31" s="5">
        <f>+VLOOKUP(N31,[1]Sheet1!A$2:D$113,4,0)</f>
        <v>1.08</v>
      </c>
      <c r="R31" s="15">
        <v>36780</v>
      </c>
      <c r="S31" s="8" t="s">
        <v>27</v>
      </c>
      <c r="T31" s="8" t="s">
        <v>27</v>
      </c>
    </row>
    <row r="32" spans="1:20" ht="93.75" customHeight="1" x14ac:dyDescent="0.35">
      <c r="A32" s="31" t="s">
        <v>148</v>
      </c>
      <c r="B32" s="7" t="s">
        <v>128</v>
      </c>
      <c r="C32" s="7" t="s">
        <v>149</v>
      </c>
      <c r="D32" s="7" t="s">
        <v>306</v>
      </c>
      <c r="E32" s="7" t="s">
        <v>562</v>
      </c>
      <c r="F32" s="7" t="s">
        <v>517</v>
      </c>
      <c r="G32" s="7" t="s">
        <v>290</v>
      </c>
      <c r="H32" s="7" t="s">
        <v>119</v>
      </c>
      <c r="I32" s="7" t="s">
        <v>24</v>
      </c>
      <c r="J32" s="7" t="s">
        <v>24</v>
      </c>
      <c r="K32" s="7" t="s">
        <v>25</v>
      </c>
      <c r="L32" s="7" t="s">
        <v>222</v>
      </c>
      <c r="M32" s="24" t="s">
        <v>390</v>
      </c>
      <c r="N32" s="7" t="s">
        <v>150</v>
      </c>
      <c r="O32" s="40">
        <f>+VLOOKUP(N32,[1]Sheet1!A$2:B$110,2,0)</f>
        <v>659.84</v>
      </c>
      <c r="P32" s="5">
        <f>+VLOOKUP(N32,[1]Sheet1!A$2:D$113,3,0)</f>
        <v>1.4</v>
      </c>
      <c r="Q32" s="5">
        <f>+VLOOKUP(N32,[1]Sheet1!A$2:D$113,4,0)</f>
        <v>0.8</v>
      </c>
      <c r="R32" s="15">
        <v>36780</v>
      </c>
      <c r="S32" s="8" t="s">
        <v>27</v>
      </c>
      <c r="T32" s="8" t="s">
        <v>27</v>
      </c>
    </row>
    <row r="33" spans="1:20" ht="90" customHeight="1" x14ac:dyDescent="0.35">
      <c r="A33" s="31" t="s">
        <v>317</v>
      </c>
      <c r="B33" s="7" t="s">
        <v>566</v>
      </c>
      <c r="C33" s="7" t="s">
        <v>81</v>
      </c>
      <c r="D33" s="7" t="s">
        <v>571</v>
      </c>
      <c r="E33" s="7" t="s">
        <v>572</v>
      </c>
      <c r="F33" s="14" t="s">
        <v>520</v>
      </c>
      <c r="G33" s="7" t="s">
        <v>37</v>
      </c>
      <c r="H33" s="7" t="s">
        <v>200</v>
      </c>
      <c r="I33" s="7" t="s">
        <v>573</v>
      </c>
      <c r="J33" s="7" t="s">
        <v>24</v>
      </c>
      <c r="K33" s="7" t="s">
        <v>25</v>
      </c>
      <c r="L33" s="7" t="s">
        <v>82</v>
      </c>
      <c r="M33" s="24" t="s">
        <v>390</v>
      </c>
      <c r="N33" s="7" t="s">
        <v>85</v>
      </c>
      <c r="O33" s="40">
        <f>+VLOOKUP(N33,[1]Sheet1!A$2:B$110,2,0)</f>
        <v>5493.12</v>
      </c>
      <c r="P33" s="5">
        <f>+VLOOKUP(N33,[1]Sheet1!A$2:D$113,3,0)</f>
        <v>0.4</v>
      </c>
      <c r="Q33" s="5">
        <f>+VLOOKUP(N33,[1]Sheet1!A$2:D$113,4,0)</f>
        <v>0.2</v>
      </c>
      <c r="R33" s="15">
        <v>37454</v>
      </c>
      <c r="S33" s="8" t="s">
        <v>27</v>
      </c>
      <c r="T33" s="8" t="s">
        <v>27</v>
      </c>
    </row>
    <row r="34" spans="1:20" ht="90" customHeight="1" x14ac:dyDescent="0.35">
      <c r="A34" s="31" t="s">
        <v>80</v>
      </c>
      <c r="B34" s="7" t="s">
        <v>566</v>
      </c>
      <c r="C34" s="7" t="s">
        <v>81</v>
      </c>
      <c r="D34" s="7" t="s">
        <v>574</v>
      </c>
      <c r="E34" s="7" t="s">
        <v>575</v>
      </c>
      <c r="F34" s="14" t="s">
        <v>520</v>
      </c>
      <c r="G34" s="7" t="s">
        <v>200</v>
      </c>
      <c r="H34" s="7" t="s">
        <v>37</v>
      </c>
      <c r="I34" s="7" t="s">
        <v>573</v>
      </c>
      <c r="J34" s="7" t="s">
        <v>24</v>
      </c>
      <c r="K34" s="7" t="s">
        <v>25</v>
      </c>
      <c r="L34" s="7" t="s">
        <v>82</v>
      </c>
      <c r="M34" s="24" t="s">
        <v>390</v>
      </c>
      <c r="N34" s="7" t="s">
        <v>83</v>
      </c>
      <c r="O34" s="40">
        <f>+VLOOKUP(N34,[1]Sheet1!A$2:B$110,2,0)</f>
        <v>9809.26</v>
      </c>
      <c r="P34" s="5">
        <f>+VLOOKUP(N34,[1]Sheet1!A$2:D$113,3,0)</f>
        <v>0.4</v>
      </c>
      <c r="Q34" s="5">
        <f>+VLOOKUP(N34,[1]Sheet1!A$2:D$113,4,0)</f>
        <v>0.2</v>
      </c>
      <c r="R34" s="15">
        <v>37454</v>
      </c>
      <c r="S34" s="8" t="s">
        <v>27</v>
      </c>
      <c r="T34" s="8" t="s">
        <v>27</v>
      </c>
    </row>
    <row r="35" spans="1:20" ht="88.5" x14ac:dyDescent="0.35">
      <c r="A35" s="31" t="s">
        <v>58</v>
      </c>
      <c r="B35" s="7" t="s">
        <v>20</v>
      </c>
      <c r="C35" s="7" t="s">
        <v>59</v>
      </c>
      <c r="D35" s="7" t="s">
        <v>60</v>
      </c>
      <c r="E35" s="7" t="s">
        <v>576</v>
      </c>
      <c r="F35" s="7" t="s">
        <v>532</v>
      </c>
      <c r="G35" s="7" t="s">
        <v>372</v>
      </c>
      <c r="H35" s="7" t="s">
        <v>200</v>
      </c>
      <c r="I35" s="7" t="s">
        <v>577</v>
      </c>
      <c r="J35" s="7" t="s">
        <v>24</v>
      </c>
      <c r="K35" s="7" t="s">
        <v>25</v>
      </c>
      <c r="L35" s="7" t="s">
        <v>216</v>
      </c>
      <c r="M35" s="24" t="s">
        <v>390</v>
      </c>
      <c r="N35" s="7" t="s">
        <v>61</v>
      </c>
      <c r="O35" s="40">
        <f>+VLOOKUP(N35,[1]Sheet1!A$2:B$110,2,0)</f>
        <v>957.81</v>
      </c>
      <c r="P35" s="5">
        <f>+VLOOKUP(N35,[1]Sheet1!A$2:D$113,3,0)</f>
        <v>2.37</v>
      </c>
      <c r="Q35" s="5">
        <f>+VLOOKUP(N35,[1]Sheet1!A$2:D$113,4,0)</f>
        <v>1.6399999999999997</v>
      </c>
      <c r="R35" s="15">
        <v>39517</v>
      </c>
      <c r="S35" s="8" t="s">
        <v>27</v>
      </c>
      <c r="T35" s="8" t="s">
        <v>27</v>
      </c>
    </row>
    <row r="36" spans="1:20" ht="88.5" x14ac:dyDescent="0.35">
      <c r="A36" s="31" t="s">
        <v>239</v>
      </c>
      <c r="B36" s="7" t="s">
        <v>20</v>
      </c>
      <c r="C36" s="7" t="s">
        <v>48</v>
      </c>
      <c r="D36" s="7" t="s">
        <v>578</v>
      </c>
      <c r="E36" s="7" t="s">
        <v>49</v>
      </c>
      <c r="F36" s="7" t="s">
        <v>523</v>
      </c>
      <c r="G36" s="7" t="s">
        <v>50</v>
      </c>
      <c r="H36" s="7" t="s">
        <v>37</v>
      </c>
      <c r="I36" s="7" t="s">
        <v>51</v>
      </c>
      <c r="J36" s="7" t="s">
        <v>24</v>
      </c>
      <c r="K36" s="7" t="s">
        <v>25</v>
      </c>
      <c r="L36" s="7" t="s">
        <v>216</v>
      </c>
      <c r="M36" s="24" t="s">
        <v>390</v>
      </c>
      <c r="N36" s="7" t="s">
        <v>52</v>
      </c>
      <c r="O36" s="40">
        <f>+VLOOKUP(N36,[1]Sheet1!A$2:B$110,2,0)</f>
        <v>11883.08</v>
      </c>
      <c r="P36" s="5">
        <f>+VLOOKUP(N36,[1]Sheet1!A$2:D$113,3,0)</f>
        <v>1.78</v>
      </c>
      <c r="Q36" s="5">
        <f>+VLOOKUP(N36,[1]Sheet1!A$2:D$113,4,0)</f>
        <v>0.95</v>
      </c>
      <c r="R36" s="15">
        <v>34383</v>
      </c>
      <c r="S36" s="8" t="s">
        <v>27</v>
      </c>
      <c r="T36" s="8" t="s">
        <v>27</v>
      </c>
    </row>
    <row r="37" spans="1:20" ht="251" x14ac:dyDescent="0.35">
      <c r="A37" s="31" t="s">
        <v>172</v>
      </c>
      <c r="B37" s="7" t="s">
        <v>128</v>
      </c>
      <c r="C37" s="7" t="s">
        <v>173</v>
      </c>
      <c r="D37" s="14" t="s">
        <v>304</v>
      </c>
      <c r="E37" s="7" t="s">
        <v>579</v>
      </c>
      <c r="F37" s="7" t="s">
        <v>533</v>
      </c>
      <c r="G37" s="10" t="s">
        <v>488</v>
      </c>
      <c r="H37" s="7" t="s">
        <v>138</v>
      </c>
      <c r="I37" s="7" t="s">
        <v>202</v>
      </c>
      <c r="J37" s="7" t="s">
        <v>24</v>
      </c>
      <c r="K37" s="7" t="s">
        <v>25</v>
      </c>
      <c r="L37" s="7" t="s">
        <v>227</v>
      </c>
      <c r="M37" s="26" t="s">
        <v>392</v>
      </c>
      <c r="N37" s="7" t="s">
        <v>174</v>
      </c>
      <c r="O37" s="40">
        <f>+VLOOKUP(N37,[1]Sheet1!A$2:B$110,2,0)</f>
        <v>52229.32</v>
      </c>
      <c r="P37" s="5">
        <f>+VLOOKUP(N37,[1]Sheet1!A$2:D$113,3,0)</f>
        <v>0.3</v>
      </c>
      <c r="Q37" s="5">
        <f>+VLOOKUP(N37,[1]Sheet1!A$2:D$113,4,0)</f>
        <v>0.2</v>
      </c>
      <c r="R37" s="15">
        <v>36816</v>
      </c>
      <c r="S37" s="8" t="s">
        <v>27</v>
      </c>
      <c r="T37" s="8" t="s">
        <v>27</v>
      </c>
    </row>
    <row r="38" spans="1:20" ht="141" customHeight="1" x14ac:dyDescent="0.35">
      <c r="A38" s="31" t="s">
        <v>157</v>
      </c>
      <c r="B38" s="7" t="s">
        <v>128</v>
      </c>
      <c r="C38" s="7" t="s">
        <v>158</v>
      </c>
      <c r="D38" s="7" t="s">
        <v>580</v>
      </c>
      <c r="E38" s="7" t="s">
        <v>581</v>
      </c>
      <c r="F38" s="7" t="s">
        <v>534</v>
      </c>
      <c r="G38" s="10" t="s">
        <v>291</v>
      </c>
      <c r="H38" s="7" t="s">
        <v>138</v>
      </c>
      <c r="I38" s="7" t="s">
        <v>24</v>
      </c>
      <c r="J38" s="7" t="s">
        <v>24</v>
      </c>
      <c r="K38" s="7" t="s">
        <v>25</v>
      </c>
      <c r="L38" s="7" t="s">
        <v>225</v>
      </c>
      <c r="M38" s="24" t="s">
        <v>390</v>
      </c>
      <c r="N38" s="7" t="s">
        <v>159</v>
      </c>
      <c r="O38" s="40">
        <f>+VLOOKUP(N38,[1]Sheet1!A$2:B$110,2,0)</f>
        <v>16096.63</v>
      </c>
      <c r="P38" s="5">
        <f>+VLOOKUP(N38,[1]Sheet1!A$2:D$113,3,0)</f>
        <v>1.04</v>
      </c>
      <c r="Q38" s="5">
        <f>+VLOOKUP(N38,[1]Sheet1!A$2:D$113,4,0)</f>
        <v>0.45000000000000007</v>
      </c>
      <c r="R38" s="15">
        <v>36482</v>
      </c>
      <c r="S38" s="8" t="s">
        <v>27</v>
      </c>
      <c r="T38" s="8" t="s">
        <v>27</v>
      </c>
    </row>
    <row r="39" spans="1:20" ht="101" x14ac:dyDescent="0.35">
      <c r="A39" s="31" t="s">
        <v>151</v>
      </c>
      <c r="B39" s="7" t="s">
        <v>128</v>
      </c>
      <c r="C39" s="7" t="s">
        <v>152</v>
      </c>
      <c r="D39" s="7" t="s">
        <v>582</v>
      </c>
      <c r="E39" s="7" t="s">
        <v>583</v>
      </c>
      <c r="F39" s="7" t="s">
        <v>517</v>
      </c>
      <c r="G39" s="10" t="s">
        <v>292</v>
      </c>
      <c r="H39" s="7" t="s">
        <v>119</v>
      </c>
      <c r="I39" s="7" t="s">
        <v>24</v>
      </c>
      <c r="J39" s="7" t="s">
        <v>24</v>
      </c>
      <c r="K39" s="7" t="s">
        <v>25</v>
      </c>
      <c r="L39" s="7" t="s">
        <v>224</v>
      </c>
      <c r="M39" s="24" t="s">
        <v>390</v>
      </c>
      <c r="N39" s="7" t="s">
        <v>153</v>
      </c>
      <c r="O39" s="40">
        <f>+VLOOKUP(N39,[1]Sheet1!A$2:B$110,2,0)</f>
        <v>4236.1400000000003</v>
      </c>
      <c r="P39" s="5">
        <f>+VLOOKUP(N39,[1]Sheet1!A$2:D$113,3,0)</f>
        <v>1.29</v>
      </c>
      <c r="Q39" s="5">
        <f>+VLOOKUP(N39,[1]Sheet1!A$2:D$113,4,0)</f>
        <v>0.59</v>
      </c>
      <c r="R39" s="15">
        <v>37293</v>
      </c>
      <c r="S39" s="8" t="s">
        <v>27</v>
      </c>
      <c r="T39" s="8" t="s">
        <v>27</v>
      </c>
    </row>
    <row r="40" spans="1:20" ht="88.5" x14ac:dyDescent="0.35">
      <c r="A40" s="31" t="s">
        <v>40</v>
      </c>
      <c r="B40" s="7" t="s">
        <v>20</v>
      </c>
      <c r="C40" s="7" t="s">
        <v>41</v>
      </c>
      <c r="D40" s="7" t="s">
        <v>42</v>
      </c>
      <c r="E40" s="7" t="s">
        <v>584</v>
      </c>
      <c r="F40" s="7" t="s">
        <v>535</v>
      </c>
      <c r="G40" s="7" t="s">
        <v>265</v>
      </c>
      <c r="H40" s="7" t="s">
        <v>200</v>
      </c>
      <c r="I40" s="7" t="s">
        <v>38</v>
      </c>
      <c r="J40" s="7" t="s">
        <v>24</v>
      </c>
      <c r="K40" s="7" t="s">
        <v>25</v>
      </c>
      <c r="L40" s="7" t="s">
        <v>216</v>
      </c>
      <c r="M40" s="24" t="s">
        <v>390</v>
      </c>
      <c r="N40" s="7" t="s">
        <v>43</v>
      </c>
      <c r="O40" s="40">
        <f>+VLOOKUP(N40,[1]Sheet1!A$2:B$110,2,0)</f>
        <v>47846.43</v>
      </c>
      <c r="P40" s="5">
        <f>+VLOOKUP(N40,[1]Sheet1!A$2:D$113,3,0)</f>
        <v>1.52</v>
      </c>
      <c r="Q40" s="5">
        <f>+VLOOKUP(N40,[1]Sheet1!A$2:D$113,4,0)</f>
        <v>0.85000000000000009</v>
      </c>
      <c r="R40" s="15">
        <v>39258</v>
      </c>
      <c r="S40" s="8" t="s">
        <v>27</v>
      </c>
      <c r="T40" s="8" t="s">
        <v>27</v>
      </c>
    </row>
    <row r="41" spans="1:20" ht="96.75" customHeight="1" x14ac:dyDescent="0.35">
      <c r="A41" s="31" t="s">
        <v>160</v>
      </c>
      <c r="B41" s="7" t="s">
        <v>128</v>
      </c>
      <c r="C41" s="7" t="s">
        <v>161</v>
      </c>
      <c r="D41" s="7" t="s">
        <v>585</v>
      </c>
      <c r="E41" s="7" t="s">
        <v>162</v>
      </c>
      <c r="F41" s="7" t="s">
        <v>536</v>
      </c>
      <c r="G41" s="10" t="s">
        <v>293</v>
      </c>
      <c r="H41" s="7" t="s">
        <v>138</v>
      </c>
      <c r="I41" s="7" t="s">
        <v>24</v>
      </c>
      <c r="J41" s="7" t="s">
        <v>24</v>
      </c>
      <c r="K41" s="7" t="s">
        <v>25</v>
      </c>
      <c r="L41" s="7" t="s">
        <v>226</v>
      </c>
      <c r="M41" s="24" t="s">
        <v>390</v>
      </c>
      <c r="N41" s="7" t="s">
        <v>163</v>
      </c>
      <c r="O41" s="40">
        <f>+VLOOKUP(N41,[1]Sheet1!A$2:B$110,2,0)</f>
        <v>17620.759999999998</v>
      </c>
      <c r="P41" s="5">
        <f>+VLOOKUP(N41,[1]Sheet1!A$2:D$113,3,0)</f>
        <v>0.40999999999999992</v>
      </c>
      <c r="Q41" s="5">
        <f>+VLOOKUP(N41,[1]Sheet1!A$2:D$113,4,0)</f>
        <v>0.22999999999999998</v>
      </c>
      <c r="R41" s="15">
        <v>36482</v>
      </c>
      <c r="S41" s="8" t="s">
        <v>27</v>
      </c>
      <c r="T41" s="8" t="s">
        <v>27</v>
      </c>
    </row>
    <row r="42" spans="1:20" ht="100.5" x14ac:dyDescent="0.3">
      <c r="A42" s="7" t="s">
        <v>259</v>
      </c>
      <c r="B42" s="7" t="s">
        <v>20</v>
      </c>
      <c r="C42" s="7" t="s">
        <v>260</v>
      </c>
      <c r="D42" s="7" t="s">
        <v>261</v>
      </c>
      <c r="E42" s="7" t="s">
        <v>586</v>
      </c>
      <c r="F42" s="9" t="s">
        <v>499</v>
      </c>
      <c r="G42" s="7" t="s">
        <v>262</v>
      </c>
      <c r="H42" s="7" t="s">
        <v>252</v>
      </c>
      <c r="I42" s="9" t="s">
        <v>587</v>
      </c>
      <c r="J42" s="7" t="s">
        <v>24</v>
      </c>
      <c r="K42" s="7" t="s">
        <v>25</v>
      </c>
      <c r="L42" s="7" t="s">
        <v>263</v>
      </c>
      <c r="M42" s="24" t="s">
        <v>390</v>
      </c>
      <c r="N42" s="7" t="s">
        <v>264</v>
      </c>
      <c r="O42" s="40">
        <f>+VLOOKUP(N42,[1]Sheet1!A$2:B$110,2,0)</f>
        <v>8962.35</v>
      </c>
      <c r="P42" s="5">
        <f>+VLOOKUP(N42,[1]Sheet1!A$2:D$113,3,0)</f>
        <v>1.7500000000000002</v>
      </c>
      <c r="Q42" s="5">
        <f>+VLOOKUP(N42,[1]Sheet1!A$2:D$113,4,0)</f>
        <v>0.53</v>
      </c>
      <c r="R42" s="16">
        <v>44540</v>
      </c>
      <c r="S42" s="8" t="s">
        <v>27</v>
      </c>
      <c r="T42" s="8" t="s">
        <v>27</v>
      </c>
    </row>
    <row r="43" spans="1:20" ht="101" x14ac:dyDescent="0.35">
      <c r="A43" s="31" t="s">
        <v>72</v>
      </c>
      <c r="B43" s="7" t="s">
        <v>68</v>
      </c>
      <c r="C43" s="7" t="s">
        <v>73</v>
      </c>
      <c r="D43" s="7" t="s">
        <v>588</v>
      </c>
      <c r="E43" s="7" t="s">
        <v>589</v>
      </c>
      <c r="F43" s="7" t="s">
        <v>537</v>
      </c>
      <c r="G43" s="7" t="s">
        <v>74</v>
      </c>
      <c r="H43" s="7" t="s">
        <v>200</v>
      </c>
      <c r="I43" s="7" t="s">
        <v>590</v>
      </c>
      <c r="J43" s="7" t="s">
        <v>24</v>
      </c>
      <c r="K43" s="7" t="s">
        <v>25</v>
      </c>
      <c r="L43" s="7" t="s">
        <v>216</v>
      </c>
      <c r="M43" s="24" t="s">
        <v>390</v>
      </c>
      <c r="N43" s="7" t="s">
        <v>75</v>
      </c>
      <c r="O43" s="40">
        <f>+VLOOKUP(N43,[1]Sheet1!A$2:B$110,2,0)</f>
        <v>2000.46</v>
      </c>
      <c r="P43" s="5">
        <f>+VLOOKUP(N43,[1]Sheet1!A$2:D$113,3,0)</f>
        <v>2.09</v>
      </c>
      <c r="Q43" s="5">
        <f>+VLOOKUP(N43,[1]Sheet1!A$2:D$113,4,0)</f>
        <v>0.85000000000000009</v>
      </c>
      <c r="R43" s="15">
        <v>38581</v>
      </c>
      <c r="S43" s="8" t="s">
        <v>27</v>
      </c>
      <c r="T43" s="8" t="s">
        <v>27</v>
      </c>
    </row>
    <row r="44" spans="1:20" ht="75.5" x14ac:dyDescent="0.3">
      <c r="A44" s="7" t="s">
        <v>270</v>
      </c>
      <c r="B44" s="7" t="s">
        <v>566</v>
      </c>
      <c r="C44" s="7" t="s">
        <v>81</v>
      </c>
      <c r="D44" s="14" t="s">
        <v>591</v>
      </c>
      <c r="E44" s="14" t="s">
        <v>276</v>
      </c>
      <c r="F44" s="14" t="s">
        <v>520</v>
      </c>
      <c r="G44" s="14" t="s">
        <v>277</v>
      </c>
      <c r="H44" s="7" t="s">
        <v>200</v>
      </c>
      <c r="I44" s="10" t="s">
        <v>24</v>
      </c>
      <c r="J44" s="10" t="s">
        <v>24</v>
      </c>
      <c r="K44" s="14" t="s">
        <v>274</v>
      </c>
      <c r="L44" s="14" t="s">
        <v>275</v>
      </c>
      <c r="M44" s="24" t="s">
        <v>390</v>
      </c>
      <c r="N44" s="35" t="s">
        <v>268</v>
      </c>
      <c r="O44" s="40">
        <f>+VLOOKUP(N44,[1]Sheet1!A$2:B$110,2,0)</f>
        <v>80.13</v>
      </c>
      <c r="P44" s="5">
        <f>+VLOOKUP(N44,[1]Sheet1!A$2:D$113,3,0)</f>
        <v>1</v>
      </c>
      <c r="Q44" s="5">
        <f>+VLOOKUP(N44,[1]Sheet1!A$2:D$113,4,0)</f>
        <v>0.4</v>
      </c>
      <c r="R44" s="16">
        <v>44615</v>
      </c>
      <c r="S44" s="8" t="s">
        <v>27</v>
      </c>
      <c r="T44" s="8" t="s">
        <v>27</v>
      </c>
    </row>
    <row r="45" spans="1:20" ht="252" customHeight="1" x14ac:dyDescent="0.3">
      <c r="A45" s="7" t="s">
        <v>330</v>
      </c>
      <c r="B45" s="7" t="s">
        <v>567</v>
      </c>
      <c r="C45" s="7" t="s">
        <v>76</v>
      </c>
      <c r="D45" s="7" t="s">
        <v>329</v>
      </c>
      <c r="E45" s="7" t="s">
        <v>592</v>
      </c>
      <c r="F45" s="14" t="s">
        <v>538</v>
      </c>
      <c r="G45" s="7" t="s">
        <v>332</v>
      </c>
      <c r="H45" s="7" t="s">
        <v>252</v>
      </c>
      <c r="I45" s="7" t="s">
        <v>279</v>
      </c>
      <c r="J45" s="7" t="s">
        <v>279</v>
      </c>
      <c r="K45" s="7" t="s">
        <v>204</v>
      </c>
      <c r="L45" s="7" t="s">
        <v>204</v>
      </c>
      <c r="M45" s="23" t="s">
        <v>593</v>
      </c>
      <c r="N45" s="7" t="s">
        <v>323</v>
      </c>
      <c r="O45" s="40">
        <f>+VLOOKUP(N45,[1]Sheet1!A$2:B$110,2,0)</f>
        <v>8.0399999999999991</v>
      </c>
      <c r="P45" s="5">
        <f>+VLOOKUP(N45,[1]Sheet1!A$2:D$113,3,0)</f>
        <v>0.3</v>
      </c>
      <c r="Q45" s="5" t="str">
        <f>+VLOOKUP(N45,[1]Sheet1!A$2:D$113,4,0)</f>
        <v>Not Applicable</v>
      </c>
      <c r="R45" s="16">
        <v>44778</v>
      </c>
      <c r="S45" s="8" t="s">
        <v>27</v>
      </c>
      <c r="T45" s="8" t="s">
        <v>27</v>
      </c>
    </row>
    <row r="46" spans="1:20" ht="75.5" x14ac:dyDescent="0.3">
      <c r="A46" s="7" t="s">
        <v>271</v>
      </c>
      <c r="B46" s="7" t="s">
        <v>566</v>
      </c>
      <c r="C46" s="7" t="s">
        <v>81</v>
      </c>
      <c r="D46" s="14" t="s">
        <v>316</v>
      </c>
      <c r="E46" s="14" t="s">
        <v>272</v>
      </c>
      <c r="F46" s="14" t="s">
        <v>520</v>
      </c>
      <c r="G46" s="10" t="s">
        <v>273</v>
      </c>
      <c r="H46" s="7" t="s">
        <v>200</v>
      </c>
      <c r="I46" s="10" t="s">
        <v>24</v>
      </c>
      <c r="J46" s="10" t="s">
        <v>24</v>
      </c>
      <c r="K46" s="14" t="s">
        <v>274</v>
      </c>
      <c r="L46" s="10" t="s">
        <v>275</v>
      </c>
      <c r="M46" s="24" t="s">
        <v>594</v>
      </c>
      <c r="N46" s="37" t="s">
        <v>269</v>
      </c>
      <c r="O46" s="40">
        <f>+VLOOKUP(N46,[1]Sheet1!A$2:B$110,2,0)</f>
        <v>110.09</v>
      </c>
      <c r="P46" s="5">
        <f>+VLOOKUP(N46,[1]Sheet1!A$2:D$113,3,0)</f>
        <v>0.90000000000000013</v>
      </c>
      <c r="Q46" s="5">
        <f>+VLOOKUP(N46,[1]Sheet1!A$2:D$113,4,0)</f>
        <v>0.3</v>
      </c>
      <c r="R46" s="16">
        <v>44615</v>
      </c>
      <c r="S46" s="8" t="s">
        <v>27</v>
      </c>
      <c r="T46" s="8" t="s">
        <v>27</v>
      </c>
    </row>
    <row r="47" spans="1:20" s="12" customFormat="1" ht="91.5" customHeight="1" x14ac:dyDescent="0.35">
      <c r="A47" s="31" t="s">
        <v>568</v>
      </c>
      <c r="B47" s="7" t="s">
        <v>567</v>
      </c>
      <c r="C47" s="11" t="s">
        <v>76</v>
      </c>
      <c r="D47" s="7" t="s">
        <v>574</v>
      </c>
      <c r="E47" s="7" t="s">
        <v>595</v>
      </c>
      <c r="F47" s="14" t="s">
        <v>538</v>
      </c>
      <c r="G47" s="11" t="s">
        <v>200</v>
      </c>
      <c r="H47" s="7" t="s">
        <v>37</v>
      </c>
      <c r="I47" s="11" t="s">
        <v>77</v>
      </c>
      <c r="J47" s="11" t="s">
        <v>24</v>
      </c>
      <c r="K47" s="11" t="s">
        <v>78</v>
      </c>
      <c r="L47" s="7" t="s">
        <v>204</v>
      </c>
      <c r="M47" s="23" t="s">
        <v>596</v>
      </c>
      <c r="N47" s="11" t="s">
        <v>79</v>
      </c>
      <c r="O47" s="40">
        <f>+VLOOKUP(N47,[1]Sheet1!A$2:B$110,2,0)</f>
        <v>2634.43</v>
      </c>
      <c r="P47" s="5">
        <f>+VLOOKUP(N47,[1]Sheet1!A$2:D$113,3,0)</f>
        <v>0.05</v>
      </c>
      <c r="Q47" s="5" t="str">
        <f>+VLOOKUP(N47,[1]Sheet1!A$2:D$113,4,0)</f>
        <v>Not Applicable</v>
      </c>
      <c r="R47" s="17">
        <v>42347</v>
      </c>
      <c r="S47" s="8" t="s">
        <v>27</v>
      </c>
      <c r="T47" s="8" t="s">
        <v>27</v>
      </c>
    </row>
    <row r="48" spans="1:20" s="12" customFormat="1" ht="69.75" customHeight="1" x14ac:dyDescent="0.35">
      <c r="A48" s="31" t="s">
        <v>569</v>
      </c>
      <c r="B48" s="7" t="s">
        <v>567</v>
      </c>
      <c r="C48" s="11" t="s">
        <v>76</v>
      </c>
      <c r="D48" s="7" t="s">
        <v>597</v>
      </c>
      <c r="E48" s="7" t="s">
        <v>598</v>
      </c>
      <c r="F48" s="14" t="s">
        <v>538</v>
      </c>
      <c r="G48" s="11" t="s">
        <v>599</v>
      </c>
      <c r="H48" s="11" t="s">
        <v>200</v>
      </c>
      <c r="I48" s="7" t="s">
        <v>279</v>
      </c>
      <c r="J48" s="11" t="s">
        <v>24</v>
      </c>
      <c r="K48" s="7" t="s">
        <v>204</v>
      </c>
      <c r="L48" s="7" t="s">
        <v>204</v>
      </c>
      <c r="M48" s="23" t="s">
        <v>600</v>
      </c>
      <c r="N48" s="11" t="s">
        <v>203</v>
      </c>
      <c r="O48" s="40">
        <f>+VLOOKUP(N48,[1]Sheet1!A$2:B$110,2,0)</f>
        <v>2168.35</v>
      </c>
      <c r="P48" s="5">
        <f>+VLOOKUP(N48,[1]Sheet1!A$2:D$113,3,0)</f>
        <v>0.16</v>
      </c>
      <c r="Q48" s="5" t="str">
        <f>+VLOOKUP(N48,[1]Sheet1!A$2:D$113,4,0)</f>
        <v>Not Applicable</v>
      </c>
      <c r="R48" s="17">
        <v>44064</v>
      </c>
      <c r="S48" s="8" t="s">
        <v>27</v>
      </c>
      <c r="T48" s="8" t="s">
        <v>27</v>
      </c>
    </row>
    <row r="49" spans="1:20" ht="93.75" customHeight="1" x14ac:dyDescent="0.3">
      <c r="A49" s="7" t="s">
        <v>333</v>
      </c>
      <c r="B49" s="7" t="s">
        <v>567</v>
      </c>
      <c r="C49" s="7" t="s">
        <v>76</v>
      </c>
      <c r="D49" s="7" t="s">
        <v>257</v>
      </c>
      <c r="E49" s="7" t="s">
        <v>331</v>
      </c>
      <c r="F49" s="14" t="s">
        <v>538</v>
      </c>
      <c r="G49" s="7" t="s">
        <v>334</v>
      </c>
      <c r="H49" s="7" t="s">
        <v>252</v>
      </c>
      <c r="I49" s="7" t="s">
        <v>279</v>
      </c>
      <c r="J49" s="7" t="s">
        <v>279</v>
      </c>
      <c r="K49" s="7" t="s">
        <v>204</v>
      </c>
      <c r="L49" s="7" t="s">
        <v>204</v>
      </c>
      <c r="M49" s="23" t="s">
        <v>601</v>
      </c>
      <c r="N49" s="7" t="s">
        <v>324</v>
      </c>
      <c r="O49" s="40">
        <f>+VLOOKUP(N49,[1]Sheet1!A$2:B$110,2,0)</f>
        <v>10.59</v>
      </c>
      <c r="P49" s="5">
        <f>+VLOOKUP(N49,[1]Sheet1!A$2:D$113,3,0)</f>
        <v>0.15</v>
      </c>
      <c r="Q49" s="5" t="str">
        <f>+VLOOKUP(N49,[1]Sheet1!A$2:D$113,4,0)</f>
        <v>Not Applicable</v>
      </c>
      <c r="R49" s="16">
        <v>44778</v>
      </c>
      <c r="S49" s="8" t="s">
        <v>27</v>
      </c>
      <c r="T49" s="8" t="s">
        <v>27</v>
      </c>
    </row>
    <row r="50" spans="1:20" ht="69.75" customHeight="1" x14ac:dyDescent="0.3">
      <c r="A50" s="7" t="s">
        <v>256</v>
      </c>
      <c r="B50" s="7" t="s">
        <v>566</v>
      </c>
      <c r="C50" s="7" t="s">
        <v>81</v>
      </c>
      <c r="D50" s="7" t="s">
        <v>257</v>
      </c>
      <c r="E50" s="7" t="s">
        <v>603</v>
      </c>
      <c r="F50" s="14" t="s">
        <v>520</v>
      </c>
      <c r="G50" s="7" t="s">
        <v>602</v>
      </c>
      <c r="H50" s="7" t="s">
        <v>252</v>
      </c>
      <c r="I50" s="10" t="s">
        <v>24</v>
      </c>
      <c r="J50" s="9" t="s">
        <v>77</v>
      </c>
      <c r="K50" s="7" t="s">
        <v>25</v>
      </c>
      <c r="L50" s="10" t="s">
        <v>258</v>
      </c>
      <c r="M50" s="23" t="s">
        <v>604</v>
      </c>
      <c r="N50" s="35" t="s">
        <v>255</v>
      </c>
      <c r="O50" s="40">
        <f>+VLOOKUP(N50,[1]Sheet1!A$2:B$110,2,0)</f>
        <v>356.01</v>
      </c>
      <c r="P50" s="5">
        <f>+VLOOKUP(N50,[1]Sheet1!A$2:D$113,3,0)</f>
        <v>0.8</v>
      </c>
      <c r="Q50" s="5">
        <f>+VLOOKUP(N50,[1]Sheet1!A$2:D$113,4,0)</f>
        <v>0.3</v>
      </c>
      <c r="R50" s="16">
        <v>44503</v>
      </c>
      <c r="S50" s="8" t="s">
        <v>27</v>
      </c>
      <c r="T50" s="8" t="s">
        <v>27</v>
      </c>
    </row>
    <row r="51" spans="1:20" ht="92.25" customHeight="1" x14ac:dyDescent="0.35">
      <c r="A51" s="31" t="s">
        <v>241</v>
      </c>
      <c r="B51" s="7" t="s">
        <v>566</v>
      </c>
      <c r="C51" s="7" t="s">
        <v>81</v>
      </c>
      <c r="D51" s="14" t="s">
        <v>605</v>
      </c>
      <c r="E51" s="7" t="s">
        <v>242</v>
      </c>
      <c r="F51" s="14" t="s">
        <v>520</v>
      </c>
      <c r="G51" s="14" t="s">
        <v>243</v>
      </c>
      <c r="H51" s="7" t="s">
        <v>200</v>
      </c>
      <c r="I51" s="7" t="s">
        <v>24</v>
      </c>
      <c r="J51" s="7" t="s">
        <v>24</v>
      </c>
      <c r="K51" s="7" t="s">
        <v>25</v>
      </c>
      <c r="L51" s="10" t="s">
        <v>244</v>
      </c>
      <c r="M51" s="23" t="s">
        <v>604</v>
      </c>
      <c r="N51" s="7" t="s">
        <v>240</v>
      </c>
      <c r="O51" s="40">
        <f>+VLOOKUP(N51,[1]Sheet1!A$2:B$110,2,0)</f>
        <v>717.04</v>
      </c>
      <c r="P51" s="5">
        <f>+VLOOKUP(N51,[1]Sheet1!A$2:D$113,3,0)</f>
        <v>1.05</v>
      </c>
      <c r="Q51" s="5">
        <f>+VLOOKUP(N51,[1]Sheet1!A$2:D$113,4,0)</f>
        <v>0.4</v>
      </c>
      <c r="R51" s="15">
        <v>44428</v>
      </c>
      <c r="S51" s="8" t="s">
        <v>27</v>
      </c>
      <c r="T51" s="8" t="s">
        <v>27</v>
      </c>
    </row>
    <row r="52" spans="1:20" ht="137.25" customHeight="1" x14ac:dyDescent="0.35">
      <c r="A52" s="31" t="s">
        <v>175</v>
      </c>
      <c r="B52" s="7" t="s">
        <v>128</v>
      </c>
      <c r="C52" s="7" t="s">
        <v>176</v>
      </c>
      <c r="D52" s="7" t="s">
        <v>305</v>
      </c>
      <c r="E52" s="7" t="s">
        <v>177</v>
      </c>
      <c r="F52" s="7" t="s">
        <v>606</v>
      </c>
      <c r="G52" s="10" t="s">
        <v>489</v>
      </c>
      <c r="H52" s="7" t="s">
        <v>138</v>
      </c>
      <c r="I52" s="7" t="s">
        <v>24</v>
      </c>
      <c r="J52" s="7" t="s">
        <v>24</v>
      </c>
      <c r="K52" s="7" t="s">
        <v>25</v>
      </c>
      <c r="L52" s="7" t="s">
        <v>228</v>
      </c>
      <c r="M52" s="27" t="s">
        <v>393</v>
      </c>
      <c r="N52" s="7" t="s">
        <v>178</v>
      </c>
      <c r="O52" s="40">
        <f>+VLOOKUP(N52,[1]Sheet1!A$2:B$110,2,0)</f>
        <v>10066.98</v>
      </c>
      <c r="P52" s="5">
        <f>+VLOOKUP(N52,[1]Sheet1!A$2:D$113,3,0)</f>
        <v>0.2</v>
      </c>
      <c r="Q52" s="5">
        <f>+VLOOKUP(N52,[1]Sheet1!A$2:D$113,4,0)</f>
        <v>0.1</v>
      </c>
      <c r="R52" s="15">
        <v>37293</v>
      </c>
      <c r="S52" s="8" t="s">
        <v>27</v>
      </c>
      <c r="T52" s="8" t="s">
        <v>27</v>
      </c>
    </row>
    <row r="53" spans="1:20" ht="63.5" x14ac:dyDescent="0.35">
      <c r="A53" s="31" t="s">
        <v>101</v>
      </c>
      <c r="B53" s="7" t="s">
        <v>93</v>
      </c>
      <c r="C53" s="7" t="s">
        <v>102</v>
      </c>
      <c r="D53" s="7" t="s">
        <v>607</v>
      </c>
      <c r="E53" s="7" t="s">
        <v>608</v>
      </c>
      <c r="F53" s="7" t="s">
        <v>539</v>
      </c>
      <c r="G53" s="7" t="s">
        <v>22</v>
      </c>
      <c r="H53" s="7" t="s">
        <v>200</v>
      </c>
      <c r="I53" s="7" t="s">
        <v>612</v>
      </c>
      <c r="J53" s="7" t="s">
        <v>104</v>
      </c>
      <c r="K53" s="7" t="s">
        <v>25</v>
      </c>
      <c r="L53" s="7" t="s">
        <v>82</v>
      </c>
      <c r="M53" s="24" t="s">
        <v>395</v>
      </c>
      <c r="N53" s="7" t="s">
        <v>105</v>
      </c>
      <c r="O53" s="40">
        <f>+VLOOKUP(N53,[1]Sheet1!A$2:B$110,2,0)</f>
        <v>3739.4</v>
      </c>
      <c r="P53" s="5">
        <f>+VLOOKUP(N53,[1]Sheet1!A$2:D$113,3,0)</f>
        <v>1.87</v>
      </c>
      <c r="Q53" s="5">
        <f>+VLOOKUP(N53,[1]Sheet1!A$2:D$113,4,0)</f>
        <v>0.73</v>
      </c>
      <c r="R53" s="15">
        <v>42425</v>
      </c>
      <c r="S53" s="8" t="s">
        <v>27</v>
      </c>
      <c r="T53" s="8" t="s">
        <v>27</v>
      </c>
    </row>
    <row r="54" spans="1:20" ht="76" x14ac:dyDescent="0.35">
      <c r="A54" s="31" t="s">
        <v>108</v>
      </c>
      <c r="B54" s="7" t="s">
        <v>93</v>
      </c>
      <c r="C54" s="7" t="s">
        <v>102</v>
      </c>
      <c r="D54" s="7" t="s">
        <v>103</v>
      </c>
      <c r="E54" s="7" t="s">
        <v>609</v>
      </c>
      <c r="F54" s="7" t="s">
        <v>540</v>
      </c>
      <c r="G54" s="7" t="s">
        <v>611</v>
      </c>
      <c r="H54" s="7" t="s">
        <v>110</v>
      </c>
      <c r="I54" s="7" t="s">
        <v>612</v>
      </c>
      <c r="J54" s="7" t="s">
        <v>104</v>
      </c>
      <c r="K54" s="7" t="s">
        <v>25</v>
      </c>
      <c r="L54" s="7" t="s">
        <v>82</v>
      </c>
      <c r="M54" s="24" t="s">
        <v>395</v>
      </c>
      <c r="N54" s="7" t="s">
        <v>111</v>
      </c>
      <c r="O54" s="40">
        <f>+VLOOKUP(N54,[1]Sheet1!A$2:B$110,2,0)</f>
        <v>150.53</v>
      </c>
      <c r="P54" s="5">
        <f>+VLOOKUP(N54,[1]Sheet1!A$2:D$113,3,0)</f>
        <v>2.14</v>
      </c>
      <c r="Q54" s="5">
        <f>+VLOOKUP(N54,[1]Sheet1!A$2:D$113,4,0)</f>
        <v>0.96</v>
      </c>
      <c r="R54" s="15">
        <v>42426</v>
      </c>
      <c r="S54" s="8" t="s">
        <v>27</v>
      </c>
      <c r="T54" s="8" t="s">
        <v>27</v>
      </c>
    </row>
    <row r="55" spans="1:20" ht="76" x14ac:dyDescent="0.35">
      <c r="A55" s="31" t="s">
        <v>106</v>
      </c>
      <c r="B55" s="7" t="s">
        <v>93</v>
      </c>
      <c r="C55" s="7" t="s">
        <v>102</v>
      </c>
      <c r="D55" s="7" t="s">
        <v>103</v>
      </c>
      <c r="E55" s="7" t="s">
        <v>610</v>
      </c>
      <c r="F55" s="7" t="s">
        <v>540</v>
      </c>
      <c r="G55" s="7" t="s">
        <v>97</v>
      </c>
      <c r="H55" s="7" t="s">
        <v>200</v>
      </c>
      <c r="I55" s="7" t="s">
        <v>612</v>
      </c>
      <c r="J55" s="7" t="s">
        <v>104</v>
      </c>
      <c r="K55" s="7" t="s">
        <v>25</v>
      </c>
      <c r="L55" s="7" t="s">
        <v>82</v>
      </c>
      <c r="M55" s="24" t="s">
        <v>395</v>
      </c>
      <c r="N55" s="7" t="s">
        <v>107</v>
      </c>
      <c r="O55" s="40">
        <f>+VLOOKUP(N55,[1]Sheet1!A$2:B$110,2,0)</f>
        <v>1139.69</v>
      </c>
      <c r="P55" s="5">
        <f>+VLOOKUP(N55,[1]Sheet1!A$2:D$113,3,0)</f>
        <v>2.16</v>
      </c>
      <c r="Q55" s="5">
        <f>+VLOOKUP(N55,[1]Sheet1!A$2:D$113,4,0)</f>
        <v>0.96</v>
      </c>
      <c r="R55" s="15">
        <v>42425</v>
      </c>
      <c r="S55" s="8" t="s">
        <v>27</v>
      </c>
      <c r="T55" s="8" t="s">
        <v>27</v>
      </c>
    </row>
    <row r="56" spans="1:20" ht="100.5" customHeight="1" x14ac:dyDescent="0.35">
      <c r="A56" s="31" t="s">
        <v>570</v>
      </c>
      <c r="B56" s="7" t="s">
        <v>567</v>
      </c>
      <c r="C56" s="7" t="s">
        <v>76</v>
      </c>
      <c r="D56" s="7" t="s">
        <v>613</v>
      </c>
      <c r="E56" s="7" t="s">
        <v>614</v>
      </c>
      <c r="F56" s="14" t="s">
        <v>538</v>
      </c>
      <c r="G56" s="7" t="s">
        <v>37</v>
      </c>
      <c r="H56" s="7" t="s">
        <v>200</v>
      </c>
      <c r="I56" s="7" t="s">
        <v>77</v>
      </c>
      <c r="J56" s="7" t="s">
        <v>24</v>
      </c>
      <c r="K56" s="7" t="s">
        <v>78</v>
      </c>
      <c r="L56" s="7" t="s">
        <v>78</v>
      </c>
      <c r="M56" s="27" t="s">
        <v>615</v>
      </c>
      <c r="N56" s="7" t="s">
        <v>84</v>
      </c>
      <c r="O56" s="40">
        <f>+VLOOKUP(N56,[1]Sheet1!A$2:B$110,2,0)</f>
        <v>448.22</v>
      </c>
      <c r="P56" s="5">
        <f>+VLOOKUP(N56,[1]Sheet1!A$2:D$113,3,0)</f>
        <v>0.05</v>
      </c>
      <c r="Q56" s="5" t="str">
        <f>+VLOOKUP(N56,[1]Sheet1!A$2:D$113,4,0)</f>
        <v>Not Applicable</v>
      </c>
      <c r="R56" s="15">
        <v>42347</v>
      </c>
      <c r="S56" s="8" t="s">
        <v>27</v>
      </c>
      <c r="T56" s="8" t="s">
        <v>27</v>
      </c>
    </row>
    <row r="57" spans="1:20" ht="74.25" customHeight="1" x14ac:dyDescent="0.35">
      <c r="A57" s="31" t="s">
        <v>154</v>
      </c>
      <c r="B57" s="7" t="s">
        <v>128</v>
      </c>
      <c r="C57" s="7" t="s">
        <v>155</v>
      </c>
      <c r="D57" s="7" t="s">
        <v>616</v>
      </c>
      <c r="E57" s="7" t="s">
        <v>583</v>
      </c>
      <c r="F57" s="7" t="s">
        <v>511</v>
      </c>
      <c r="G57" s="14" t="s">
        <v>490</v>
      </c>
      <c r="H57" s="7" t="s">
        <v>119</v>
      </c>
      <c r="I57" s="7" t="s">
        <v>24</v>
      </c>
      <c r="J57" s="7" t="s">
        <v>24</v>
      </c>
      <c r="K57" s="7" t="s">
        <v>25</v>
      </c>
      <c r="L57" s="7" t="s">
        <v>221</v>
      </c>
      <c r="M57" s="23" t="s">
        <v>604</v>
      </c>
      <c r="N57" s="7" t="s">
        <v>156</v>
      </c>
      <c r="O57" s="40">
        <f>+VLOOKUP(N57,[1]Sheet1!A$2:B$110,2,0)</f>
        <v>12301.64</v>
      </c>
      <c r="P57" s="5">
        <f>+VLOOKUP(N57,[1]Sheet1!A$2:D$113,3,0)</f>
        <v>0.74</v>
      </c>
      <c r="Q57" s="5">
        <f>+VLOOKUP(N57,[1]Sheet1!A$2:D$113,4,0)</f>
        <v>0.37</v>
      </c>
      <c r="R57" s="15">
        <v>40354</v>
      </c>
      <c r="S57" s="8" t="s">
        <v>27</v>
      </c>
      <c r="T57" s="8" t="s">
        <v>27</v>
      </c>
    </row>
    <row r="58" spans="1:20" ht="88.5" x14ac:dyDescent="0.35">
      <c r="A58" s="31" t="s">
        <v>44</v>
      </c>
      <c r="B58" s="7" t="s">
        <v>20</v>
      </c>
      <c r="C58" s="7" t="s">
        <v>45</v>
      </c>
      <c r="D58" s="7" t="s">
        <v>46</v>
      </c>
      <c r="E58" s="7" t="s">
        <v>617</v>
      </c>
      <c r="F58" s="7" t="s">
        <v>541</v>
      </c>
      <c r="G58" s="7" t="s">
        <v>266</v>
      </c>
      <c r="H58" s="7" t="s">
        <v>200</v>
      </c>
      <c r="I58" s="7" t="s">
        <v>32</v>
      </c>
      <c r="J58" s="7" t="s">
        <v>24</v>
      </c>
      <c r="K58" s="7" t="s">
        <v>25</v>
      </c>
      <c r="L58" s="7" t="s">
        <v>216</v>
      </c>
      <c r="M58" s="24" t="s">
        <v>390</v>
      </c>
      <c r="N58" s="7" t="s">
        <v>47</v>
      </c>
      <c r="O58" s="40">
        <f>+VLOOKUP(N58,[1]Sheet1!A$2:B$110,2,0)</f>
        <v>23183.599999999999</v>
      </c>
      <c r="P58" s="5">
        <f>+VLOOKUP(N58,[1]Sheet1!A$2:D$113,3,0)</f>
        <v>1.6500000000000001</v>
      </c>
      <c r="Q58" s="5">
        <f>+VLOOKUP(N58,[1]Sheet1!A$2:D$113,4,0)</f>
        <v>0.75</v>
      </c>
      <c r="R58" s="15">
        <v>39541</v>
      </c>
      <c r="S58" s="8" t="s">
        <v>27</v>
      </c>
      <c r="T58" s="8" t="s">
        <v>27</v>
      </c>
    </row>
    <row r="59" spans="1:20" ht="55.5" customHeight="1" x14ac:dyDescent="0.35">
      <c r="A59" s="31" t="s">
        <v>86</v>
      </c>
      <c r="B59" s="7" t="s">
        <v>20</v>
      </c>
      <c r="C59" s="7" t="s">
        <v>87</v>
      </c>
      <c r="D59" s="7" t="s">
        <v>88</v>
      </c>
      <c r="E59" s="7" t="s">
        <v>89</v>
      </c>
      <c r="F59" s="7" t="s">
        <v>542</v>
      </c>
      <c r="G59" s="7" t="s">
        <v>22</v>
      </c>
      <c r="H59" s="7" t="s">
        <v>200</v>
      </c>
      <c r="I59" s="7" t="s">
        <v>24</v>
      </c>
      <c r="J59" s="7" t="s">
        <v>90</v>
      </c>
      <c r="K59" s="7" t="s">
        <v>25</v>
      </c>
      <c r="L59" s="7" t="s">
        <v>217</v>
      </c>
      <c r="M59" s="26" t="s">
        <v>618</v>
      </c>
      <c r="N59" s="7" t="s">
        <v>91</v>
      </c>
      <c r="O59" s="40">
        <f>+VLOOKUP(N59,[1]Sheet1!A$2:B$110,2,0)</f>
        <v>11271.61</v>
      </c>
      <c r="P59" s="5">
        <f>+VLOOKUP(N59,[1]Sheet1!A$2:D$113,3,0)</f>
        <v>1.7500000000000002</v>
      </c>
      <c r="Q59" s="5">
        <f>+VLOOKUP(N59,[1]Sheet1!A$2:D$113,4,0)</f>
        <v>1.1499999999999999</v>
      </c>
      <c r="R59" s="15">
        <v>35155</v>
      </c>
      <c r="S59" s="8" t="s">
        <v>27</v>
      </c>
      <c r="T59" s="8" t="s">
        <v>27</v>
      </c>
    </row>
    <row r="60" spans="1:20" ht="55.5" customHeight="1" x14ac:dyDescent="0.35">
      <c r="A60" s="31" t="s">
        <v>34</v>
      </c>
      <c r="B60" s="7" t="s">
        <v>20</v>
      </c>
      <c r="C60" s="7" t="s">
        <v>35</v>
      </c>
      <c r="D60" s="7" t="s">
        <v>36</v>
      </c>
      <c r="E60" s="7" t="s">
        <v>619</v>
      </c>
      <c r="F60" s="7" t="s">
        <v>543</v>
      </c>
      <c r="G60" s="7" t="s">
        <v>201</v>
      </c>
      <c r="H60" s="7" t="s">
        <v>37</v>
      </c>
      <c r="I60" s="7" t="s">
        <v>38</v>
      </c>
      <c r="J60" s="7" t="s">
        <v>24</v>
      </c>
      <c r="K60" s="7" t="s">
        <v>25</v>
      </c>
      <c r="L60" s="7" t="s">
        <v>216</v>
      </c>
      <c r="M60" s="24" t="s">
        <v>390</v>
      </c>
      <c r="N60" s="7" t="s">
        <v>39</v>
      </c>
      <c r="O60" s="40">
        <f>+VLOOKUP(N60,[1]Sheet1!A$2:B$110,2,0)</f>
        <v>25772.59</v>
      </c>
      <c r="P60" s="5">
        <f>+VLOOKUP(N60,[1]Sheet1!A$2:D$113,3,0)</f>
        <v>1.69</v>
      </c>
      <c r="Q60" s="5">
        <f>+VLOOKUP(N60,[1]Sheet1!A$2:D$113,4,0)</f>
        <v>1.1100000000000001</v>
      </c>
      <c r="R60" s="15">
        <v>35349</v>
      </c>
      <c r="S60" s="8" t="s">
        <v>27</v>
      </c>
      <c r="T60" s="8" t="s">
        <v>27</v>
      </c>
    </row>
    <row r="61" spans="1:20" ht="55.5" customHeight="1" x14ac:dyDescent="0.35">
      <c r="A61" s="7" t="s">
        <v>168</v>
      </c>
      <c r="B61" s="9" t="s">
        <v>128</v>
      </c>
      <c r="C61" s="7" t="s">
        <v>169</v>
      </c>
      <c r="D61" s="7" t="s">
        <v>620</v>
      </c>
      <c r="E61" s="9" t="s">
        <v>299</v>
      </c>
      <c r="F61" s="7" t="s">
        <v>544</v>
      </c>
      <c r="G61" s="14" t="s">
        <v>491</v>
      </c>
      <c r="H61" s="9" t="s">
        <v>138</v>
      </c>
      <c r="I61" s="9" t="s">
        <v>170</v>
      </c>
      <c r="J61" s="9" t="s">
        <v>77</v>
      </c>
      <c r="K61" s="9" t="s">
        <v>25</v>
      </c>
      <c r="L61" s="9" t="s">
        <v>227</v>
      </c>
      <c r="M61" s="24" t="s">
        <v>429</v>
      </c>
      <c r="N61" s="7" t="s">
        <v>171</v>
      </c>
      <c r="O61" s="40">
        <f>+VLOOKUP(N61,[1]Sheet1!A$2:B$110,2,0)</f>
        <v>12997.15</v>
      </c>
      <c r="P61" s="5">
        <f>+VLOOKUP(N61,[1]Sheet1!A$2:D$113,3,0)</f>
        <v>0.69</v>
      </c>
      <c r="Q61" s="5">
        <f>+VLOOKUP(N61,[1]Sheet1!A$2:D$113,4,0)</f>
        <v>0.36</v>
      </c>
      <c r="R61" s="15">
        <v>43368</v>
      </c>
      <c r="S61" s="8" t="s">
        <v>27</v>
      </c>
      <c r="T61" s="8" t="s">
        <v>27</v>
      </c>
    </row>
    <row r="62" spans="1:20" ht="55.5" customHeight="1" x14ac:dyDescent="0.3">
      <c r="A62" s="7" t="s">
        <v>344</v>
      </c>
      <c r="B62" s="7" t="s">
        <v>567</v>
      </c>
      <c r="C62" s="7" t="s">
        <v>76</v>
      </c>
      <c r="D62" s="7" t="s">
        <v>349</v>
      </c>
      <c r="E62" s="7" t="s">
        <v>350</v>
      </c>
      <c r="F62" s="14" t="s">
        <v>538</v>
      </c>
      <c r="G62" s="7" t="s">
        <v>351</v>
      </c>
      <c r="H62" s="7" t="s">
        <v>200</v>
      </c>
      <c r="I62" s="7" t="s">
        <v>279</v>
      </c>
      <c r="J62" s="7" t="s">
        <v>279</v>
      </c>
      <c r="K62" s="7" t="s">
        <v>343</v>
      </c>
      <c r="L62" s="7" t="s">
        <v>204</v>
      </c>
      <c r="M62" s="23" t="s">
        <v>621</v>
      </c>
      <c r="N62" s="7" t="s">
        <v>335</v>
      </c>
      <c r="O62" s="40">
        <f>+VLOOKUP(N62,[1]Sheet1!A$2:B$110,2,0)</f>
        <v>7.64</v>
      </c>
      <c r="P62" s="5">
        <f>+VLOOKUP(N62,[1]Sheet1!A$2:D$113,3,0)</f>
        <v>0.3</v>
      </c>
      <c r="Q62" s="5" t="str">
        <f>+VLOOKUP(N62,[1]Sheet1!A$2:D$113,4,0)</f>
        <v>Not Applicable</v>
      </c>
      <c r="R62" s="16">
        <v>44827</v>
      </c>
      <c r="S62" s="8" t="s">
        <v>27</v>
      </c>
      <c r="T62" s="8" t="s">
        <v>27</v>
      </c>
    </row>
    <row r="63" spans="1:20" ht="117" customHeight="1" x14ac:dyDescent="0.3">
      <c r="A63" s="7" t="s">
        <v>339</v>
      </c>
      <c r="B63" s="7" t="s">
        <v>567</v>
      </c>
      <c r="C63" s="7" t="s">
        <v>76</v>
      </c>
      <c r="D63" s="7" t="s">
        <v>340</v>
      </c>
      <c r="E63" s="7" t="s">
        <v>341</v>
      </c>
      <c r="F63" s="14" t="s">
        <v>538</v>
      </c>
      <c r="G63" s="7" t="s">
        <v>342</v>
      </c>
      <c r="H63" s="7" t="s">
        <v>200</v>
      </c>
      <c r="I63" s="7" t="s">
        <v>279</v>
      </c>
      <c r="J63" s="7" t="s">
        <v>279</v>
      </c>
      <c r="K63" s="7" t="s">
        <v>343</v>
      </c>
      <c r="L63" s="7" t="s">
        <v>204</v>
      </c>
      <c r="M63" s="23" t="s">
        <v>623</v>
      </c>
      <c r="N63" s="7" t="s">
        <v>336</v>
      </c>
      <c r="O63" s="40">
        <f>+VLOOKUP(N63,[1]Sheet1!A$2:B$110,2,0)</f>
        <v>9.94</v>
      </c>
      <c r="P63" s="5">
        <f>+VLOOKUP(N63,[1]Sheet1!A$2:D$113,3,0)</f>
        <v>0.3</v>
      </c>
      <c r="Q63" s="5" t="str">
        <f>+VLOOKUP(N63,[1]Sheet1!A$2:D$113,4,0)</f>
        <v>Not Applicable</v>
      </c>
      <c r="R63" s="16">
        <v>44827</v>
      </c>
      <c r="S63" s="8" t="s">
        <v>27</v>
      </c>
      <c r="T63" s="8" t="s">
        <v>27</v>
      </c>
    </row>
    <row r="64" spans="1:20" ht="55.5" customHeight="1" x14ac:dyDescent="0.3">
      <c r="A64" s="7" t="s">
        <v>345</v>
      </c>
      <c r="B64" s="7" t="s">
        <v>567</v>
      </c>
      <c r="C64" s="7" t="s">
        <v>76</v>
      </c>
      <c r="D64" s="7" t="s">
        <v>347</v>
      </c>
      <c r="E64" s="7" t="s">
        <v>348</v>
      </c>
      <c r="F64" s="14" t="s">
        <v>538</v>
      </c>
      <c r="G64" s="7" t="s">
        <v>346</v>
      </c>
      <c r="H64" s="7" t="s">
        <v>200</v>
      </c>
      <c r="I64" s="7" t="s">
        <v>279</v>
      </c>
      <c r="J64" s="7" t="s">
        <v>279</v>
      </c>
      <c r="K64" s="7" t="s">
        <v>343</v>
      </c>
      <c r="L64" s="7" t="s">
        <v>204</v>
      </c>
      <c r="M64" s="23" t="s">
        <v>624</v>
      </c>
      <c r="N64" s="7" t="s">
        <v>337</v>
      </c>
      <c r="O64" s="40">
        <f>+VLOOKUP(N64,[1]Sheet1!A$2:B$110,2,0)</f>
        <v>18.239999999999998</v>
      </c>
      <c r="P64" s="5">
        <f>+VLOOKUP(N64,[1]Sheet1!A$2:D$113,3,0)</f>
        <v>0.15</v>
      </c>
      <c r="Q64" s="5" t="str">
        <f>+VLOOKUP(N64,[1]Sheet1!A$2:D$113,4,0)</f>
        <v>Not Applicable</v>
      </c>
      <c r="R64" s="16">
        <v>44827</v>
      </c>
      <c r="S64" s="8" t="s">
        <v>27</v>
      </c>
      <c r="T64" s="8" t="s">
        <v>27</v>
      </c>
    </row>
    <row r="65" spans="1:20" ht="55.5" customHeight="1" x14ac:dyDescent="0.3">
      <c r="A65" s="7" t="s">
        <v>352</v>
      </c>
      <c r="B65" s="7" t="s">
        <v>567</v>
      </c>
      <c r="C65" s="7" t="s">
        <v>76</v>
      </c>
      <c r="D65" s="7" t="s">
        <v>353</v>
      </c>
      <c r="E65" s="7" t="s">
        <v>354</v>
      </c>
      <c r="F65" s="7" t="s">
        <v>278</v>
      </c>
      <c r="G65" s="7" t="s">
        <v>355</v>
      </c>
      <c r="H65" s="7" t="s">
        <v>279</v>
      </c>
      <c r="I65" s="7" t="s">
        <v>279</v>
      </c>
      <c r="J65" s="7" t="s">
        <v>279</v>
      </c>
      <c r="K65" s="7" t="s">
        <v>343</v>
      </c>
      <c r="L65" s="7" t="s">
        <v>204</v>
      </c>
      <c r="M65" s="23" t="s">
        <v>625</v>
      </c>
      <c r="N65" s="7" t="s">
        <v>338</v>
      </c>
      <c r="O65" s="40">
        <f>+VLOOKUP(N65,[1]Sheet1!A$2:B$110,2,0)</f>
        <v>120.58</v>
      </c>
      <c r="P65" s="5">
        <f>+VLOOKUP(N65,[1]Sheet1!A$2:D$113,3,0)</f>
        <v>0.4</v>
      </c>
      <c r="Q65" s="5" t="str">
        <f>+VLOOKUP(N65,[1]Sheet1!A$2:D$113,4,0)</f>
        <v>Not Applicable</v>
      </c>
      <c r="R65" s="16">
        <v>44806</v>
      </c>
      <c r="S65" s="8" t="s">
        <v>27</v>
      </c>
      <c r="T65" s="8" t="s">
        <v>27</v>
      </c>
    </row>
    <row r="66" spans="1:20" ht="55.5" customHeight="1" x14ac:dyDescent="0.3">
      <c r="A66" s="7" t="s">
        <v>370</v>
      </c>
      <c r="B66" s="7" t="s">
        <v>567</v>
      </c>
      <c r="C66" s="7" t="s">
        <v>76</v>
      </c>
      <c r="D66" s="14" t="s">
        <v>363</v>
      </c>
      <c r="E66" s="7" t="s">
        <v>626</v>
      </c>
      <c r="F66" s="14" t="s">
        <v>538</v>
      </c>
      <c r="G66" s="10" t="s">
        <v>364</v>
      </c>
      <c r="H66" s="7" t="s">
        <v>200</v>
      </c>
      <c r="I66" s="7" t="s">
        <v>279</v>
      </c>
      <c r="J66" s="7" t="s">
        <v>279</v>
      </c>
      <c r="K66" s="7" t="s">
        <v>343</v>
      </c>
      <c r="L66" s="7" t="s">
        <v>204</v>
      </c>
      <c r="M66" s="23" t="s">
        <v>627</v>
      </c>
      <c r="N66" s="7" t="s">
        <v>356</v>
      </c>
      <c r="O66" s="40">
        <f>+VLOOKUP(N66,[1]Sheet1!A$2:B$110,2,0)</f>
        <v>5.57</v>
      </c>
      <c r="P66" s="5">
        <f>+VLOOKUP(N66,[1]Sheet1!A$2:D$113,3,0)</f>
        <v>0.3</v>
      </c>
      <c r="Q66" s="5" t="str">
        <f>+VLOOKUP(N66,[1]Sheet1!A$2:D$113,4,0)</f>
        <v>Not Applicable</v>
      </c>
      <c r="R66" s="16">
        <v>44845</v>
      </c>
      <c r="S66" s="8" t="s">
        <v>27</v>
      </c>
      <c r="T66" s="8" t="s">
        <v>27</v>
      </c>
    </row>
    <row r="67" spans="1:20" ht="55.5" customHeight="1" x14ac:dyDescent="0.3">
      <c r="A67" s="7" t="s">
        <v>371</v>
      </c>
      <c r="B67" s="7" t="s">
        <v>567</v>
      </c>
      <c r="C67" s="7" t="s">
        <v>76</v>
      </c>
      <c r="D67" s="7" t="s">
        <v>360</v>
      </c>
      <c r="E67" s="7" t="s">
        <v>361</v>
      </c>
      <c r="F67" s="14" t="s">
        <v>538</v>
      </c>
      <c r="G67" s="10" t="s">
        <v>362</v>
      </c>
      <c r="H67" s="7" t="s">
        <v>200</v>
      </c>
      <c r="I67" s="7" t="s">
        <v>279</v>
      </c>
      <c r="J67" s="7" t="s">
        <v>279</v>
      </c>
      <c r="K67" s="7" t="s">
        <v>343</v>
      </c>
      <c r="L67" s="7" t="s">
        <v>204</v>
      </c>
      <c r="M67" s="23" t="s">
        <v>628</v>
      </c>
      <c r="N67" s="7" t="s">
        <v>357</v>
      </c>
      <c r="O67" s="40">
        <f>+VLOOKUP(N67,[1]Sheet1!A$2:B$110,2,0)</f>
        <v>8.17</v>
      </c>
      <c r="P67" s="5">
        <f>+VLOOKUP(N67,[1]Sheet1!A$2:D$113,3,0)</f>
        <v>0.3</v>
      </c>
      <c r="Q67" s="5" t="str">
        <f>+VLOOKUP(N67,[1]Sheet1!A$2:D$113,4,0)</f>
        <v>Not Applicable</v>
      </c>
      <c r="R67" s="16">
        <v>44845</v>
      </c>
      <c r="S67" s="8" t="s">
        <v>27</v>
      </c>
      <c r="T67" s="8" t="s">
        <v>27</v>
      </c>
    </row>
    <row r="68" spans="1:20" ht="55.5" customHeight="1" x14ac:dyDescent="0.3">
      <c r="A68" s="10" t="s">
        <v>365</v>
      </c>
      <c r="B68" s="7" t="s">
        <v>563</v>
      </c>
      <c r="C68" s="7" t="s">
        <v>76</v>
      </c>
      <c r="D68" s="14" t="s">
        <v>366</v>
      </c>
      <c r="E68" s="14" t="s">
        <v>367</v>
      </c>
      <c r="F68" s="14" t="s">
        <v>520</v>
      </c>
      <c r="G68" s="14" t="s">
        <v>355</v>
      </c>
      <c r="H68" s="7" t="s">
        <v>279</v>
      </c>
      <c r="I68" s="14" t="s">
        <v>629</v>
      </c>
      <c r="J68" s="7" t="s">
        <v>279</v>
      </c>
      <c r="K68" s="7" t="s">
        <v>343</v>
      </c>
      <c r="L68" s="7" t="s">
        <v>204</v>
      </c>
      <c r="M68" s="24" t="s">
        <v>630</v>
      </c>
      <c r="N68" s="7" t="s">
        <v>358</v>
      </c>
      <c r="O68" s="40">
        <f>+VLOOKUP(N68,[1]Sheet1!A$2:B$110,2,0)</f>
        <v>59.13</v>
      </c>
      <c r="P68" s="5">
        <f>+VLOOKUP(N68,[1]Sheet1!A$2:D$113,3,0)</f>
        <v>0.6</v>
      </c>
      <c r="Q68" s="5">
        <f>+VLOOKUP(N68,[1]Sheet1!A$2:D$113,4,0)</f>
        <v>0.27</v>
      </c>
      <c r="R68" s="16">
        <v>44862</v>
      </c>
      <c r="S68" s="8" t="s">
        <v>27</v>
      </c>
      <c r="T68" s="8" t="s">
        <v>27</v>
      </c>
    </row>
    <row r="69" spans="1:20" ht="55.5" customHeight="1" x14ac:dyDescent="0.3">
      <c r="A69" s="10" t="s">
        <v>368</v>
      </c>
      <c r="B69" s="7" t="s">
        <v>128</v>
      </c>
      <c r="C69" s="7" t="s">
        <v>196</v>
      </c>
      <c r="D69" s="14" t="s">
        <v>369</v>
      </c>
      <c r="E69" s="7" t="s">
        <v>294</v>
      </c>
      <c r="F69" s="7" t="s">
        <v>296</v>
      </c>
      <c r="G69" s="7" t="s">
        <v>297</v>
      </c>
      <c r="H69" s="18" t="s">
        <v>214</v>
      </c>
      <c r="I69" s="7" t="s">
        <v>279</v>
      </c>
      <c r="J69" s="7" t="s">
        <v>279</v>
      </c>
      <c r="K69" s="9" t="s">
        <v>25</v>
      </c>
      <c r="L69" s="7" t="s">
        <v>231</v>
      </c>
      <c r="M69" s="25" t="s">
        <v>193</v>
      </c>
      <c r="N69" s="7" t="s">
        <v>359</v>
      </c>
      <c r="O69" s="40">
        <f>+VLOOKUP(N69,[1]Sheet1!A$2:B$110,2,0)</f>
        <v>288.92</v>
      </c>
      <c r="P69" s="5">
        <f>+VLOOKUP(N69,[1]Sheet1!A$2:D$113,3,0)</f>
        <v>0.4</v>
      </c>
      <c r="Q69" s="5">
        <f>+VLOOKUP(N69,[1]Sheet1!A$2:D$113,4,0)</f>
        <v>0.14000000000000001</v>
      </c>
      <c r="R69" s="16">
        <v>44845</v>
      </c>
      <c r="S69" s="8" t="s">
        <v>27</v>
      </c>
      <c r="T69" s="8" t="s">
        <v>27</v>
      </c>
    </row>
    <row r="70" spans="1:20" ht="55.5" customHeight="1" x14ac:dyDescent="0.3">
      <c r="A70" s="7" t="s">
        <v>378</v>
      </c>
      <c r="B70" s="7" t="s">
        <v>20</v>
      </c>
      <c r="C70" s="10" t="s">
        <v>404</v>
      </c>
      <c r="D70" s="14" t="s">
        <v>386</v>
      </c>
      <c r="E70" s="7" t="s">
        <v>631</v>
      </c>
      <c r="F70" s="7" t="s">
        <v>543</v>
      </c>
      <c r="G70" s="7" t="s">
        <v>383</v>
      </c>
      <c r="H70" s="7" t="s">
        <v>632</v>
      </c>
      <c r="I70" s="7" t="s">
        <v>633</v>
      </c>
      <c r="J70" s="7" t="s">
        <v>279</v>
      </c>
      <c r="K70" s="9" t="s">
        <v>25</v>
      </c>
      <c r="L70" s="7" t="s">
        <v>232</v>
      </c>
      <c r="M70" s="24" t="s">
        <v>387</v>
      </c>
      <c r="N70" s="7" t="s">
        <v>373</v>
      </c>
      <c r="O70" s="40">
        <f>+VLOOKUP(N70,[1]Sheet1!A$2:B$110,2,0)</f>
        <v>2655.89</v>
      </c>
      <c r="P70" s="5">
        <f>+VLOOKUP(N70,[1]Sheet1!A$2:D$113,3,0)</f>
        <v>1.95</v>
      </c>
      <c r="Q70" s="5">
        <f>+VLOOKUP(N70,[1]Sheet1!A$2:D$113,4,0)</f>
        <v>0.52</v>
      </c>
      <c r="R70" s="16">
        <v>44895</v>
      </c>
      <c r="S70" s="8" t="s">
        <v>27</v>
      </c>
      <c r="T70" s="8" t="s">
        <v>27</v>
      </c>
    </row>
    <row r="71" spans="1:20" ht="55.5" customHeight="1" x14ac:dyDescent="0.3">
      <c r="A71" s="7" t="s">
        <v>398</v>
      </c>
      <c r="B71" s="7" t="s">
        <v>567</v>
      </c>
      <c r="C71" s="7" t="s">
        <v>76</v>
      </c>
      <c r="D71" s="7" t="s">
        <v>396</v>
      </c>
      <c r="E71" s="7" t="s">
        <v>634</v>
      </c>
      <c r="F71" s="14" t="s">
        <v>538</v>
      </c>
      <c r="G71" s="7" t="s">
        <v>381</v>
      </c>
      <c r="H71" s="7" t="s">
        <v>632</v>
      </c>
      <c r="I71" s="10" t="s">
        <v>77</v>
      </c>
      <c r="J71" s="10" t="s">
        <v>77</v>
      </c>
      <c r="K71" s="7" t="s">
        <v>343</v>
      </c>
      <c r="L71" s="7" t="s">
        <v>343</v>
      </c>
      <c r="M71" s="23" t="s">
        <v>635</v>
      </c>
      <c r="N71" s="7" t="s">
        <v>374</v>
      </c>
      <c r="O71" s="40">
        <f>+VLOOKUP(N71,[1]Sheet1!A$2:B$110,2,0)</f>
        <v>50.96</v>
      </c>
      <c r="P71" s="5">
        <f>+VLOOKUP(N71,[1]Sheet1!A$2:D$113,3,0)</f>
        <v>0.2</v>
      </c>
      <c r="Q71" s="5" t="str">
        <f>+VLOOKUP(N71,[1]Sheet1!A$2:D$113,4,0)</f>
        <v>Not Applicable</v>
      </c>
      <c r="R71" s="16">
        <v>44881</v>
      </c>
      <c r="S71" s="8" t="s">
        <v>27</v>
      </c>
      <c r="T71" s="8" t="s">
        <v>27</v>
      </c>
    </row>
    <row r="72" spans="1:20" ht="55.5" customHeight="1" x14ac:dyDescent="0.3">
      <c r="A72" s="7" t="s">
        <v>397</v>
      </c>
      <c r="B72" s="7" t="s">
        <v>567</v>
      </c>
      <c r="C72" s="7" t="s">
        <v>76</v>
      </c>
      <c r="D72" s="7" t="s">
        <v>399</v>
      </c>
      <c r="E72" s="7" t="s">
        <v>636</v>
      </c>
      <c r="F72" s="14" t="s">
        <v>538</v>
      </c>
      <c r="G72" s="7" t="s">
        <v>382</v>
      </c>
      <c r="H72" s="7" t="s">
        <v>632</v>
      </c>
      <c r="I72" s="10" t="s">
        <v>77</v>
      </c>
      <c r="J72" s="10" t="s">
        <v>77</v>
      </c>
      <c r="K72" s="7" t="s">
        <v>343</v>
      </c>
      <c r="L72" s="7" t="s">
        <v>343</v>
      </c>
      <c r="M72" s="23" t="s">
        <v>637</v>
      </c>
      <c r="N72" s="7" t="s">
        <v>375</v>
      </c>
      <c r="O72" s="40">
        <f>+VLOOKUP(N72,[1]Sheet1!A$2:B$110,2,0)</f>
        <v>313.37</v>
      </c>
      <c r="P72" s="5">
        <f>+VLOOKUP(N72,[1]Sheet1!A$2:D$113,3,0)</f>
        <v>0.15</v>
      </c>
      <c r="Q72" s="5" t="str">
        <f>+VLOOKUP(N72,[1]Sheet1!A$2:D$113,4,0)</f>
        <v>Not Applicable</v>
      </c>
      <c r="R72" s="16">
        <v>44881</v>
      </c>
      <c r="S72" s="8" t="s">
        <v>27</v>
      </c>
      <c r="T72" s="8" t="s">
        <v>27</v>
      </c>
    </row>
    <row r="73" spans="1:20" ht="90.75" customHeight="1" x14ac:dyDescent="0.3">
      <c r="A73" s="7" t="s">
        <v>380</v>
      </c>
      <c r="B73" s="7" t="s">
        <v>566</v>
      </c>
      <c r="C73" s="7" t="s">
        <v>81</v>
      </c>
      <c r="D73" s="7" t="s">
        <v>402</v>
      </c>
      <c r="E73" s="7" t="s">
        <v>403</v>
      </c>
      <c r="F73" s="29" t="s">
        <v>296</v>
      </c>
      <c r="G73" s="7" t="s">
        <v>384</v>
      </c>
      <c r="H73" s="29" t="s">
        <v>214</v>
      </c>
      <c r="I73" s="10" t="s">
        <v>24</v>
      </c>
      <c r="J73" s="10" t="s">
        <v>24</v>
      </c>
      <c r="K73" s="7" t="s">
        <v>401</v>
      </c>
      <c r="L73" s="10" t="s">
        <v>258</v>
      </c>
      <c r="M73" s="14" t="s">
        <v>660</v>
      </c>
      <c r="N73" s="7" t="s">
        <v>376</v>
      </c>
      <c r="O73" s="40">
        <f>+VLOOKUP(N73,[1]Sheet1!A$2:B$110,2,0)</f>
        <v>1159.3399999999999</v>
      </c>
      <c r="P73" s="5">
        <f>+VLOOKUP(N73,[1]Sheet1!A$2:D$113,3,0)</f>
        <v>0.36</v>
      </c>
      <c r="Q73" s="5">
        <f>+VLOOKUP(N73,[1]Sheet1!A$2:D$113,4,0)</f>
        <v>0.2</v>
      </c>
      <c r="R73" s="16">
        <v>44875</v>
      </c>
      <c r="S73" s="8" t="s">
        <v>27</v>
      </c>
      <c r="T73" s="8" t="s">
        <v>27</v>
      </c>
    </row>
    <row r="74" spans="1:20" ht="55.5" customHeight="1" x14ac:dyDescent="0.3">
      <c r="A74" s="7" t="s">
        <v>379</v>
      </c>
      <c r="B74" s="7" t="s">
        <v>566</v>
      </c>
      <c r="C74" s="7" t="s">
        <v>81</v>
      </c>
      <c r="D74" s="7" t="s">
        <v>400</v>
      </c>
      <c r="E74" s="7" t="s">
        <v>638</v>
      </c>
      <c r="F74" s="29" t="s">
        <v>296</v>
      </c>
      <c r="G74" s="10" t="s">
        <v>385</v>
      </c>
      <c r="H74" s="29" t="s">
        <v>214</v>
      </c>
      <c r="I74" s="10" t="s">
        <v>24</v>
      </c>
      <c r="J74" s="10" t="s">
        <v>24</v>
      </c>
      <c r="K74" s="7" t="s">
        <v>401</v>
      </c>
      <c r="L74" s="10" t="s">
        <v>258</v>
      </c>
      <c r="M74" s="14" t="s">
        <v>660</v>
      </c>
      <c r="N74" s="7" t="s">
        <v>377</v>
      </c>
      <c r="O74" s="40">
        <f>+VLOOKUP(N74,[1]Sheet1!A$2:B$110,2,0)</f>
        <v>575.52</v>
      </c>
      <c r="P74" s="5">
        <f>+VLOOKUP(N74,[1]Sheet1!A$2:D$113,3,0)</f>
        <v>0.37</v>
      </c>
      <c r="Q74" s="5">
        <f>+VLOOKUP(N74,[1]Sheet1!A$2:D$113,4,0)</f>
        <v>0.2</v>
      </c>
      <c r="R74" s="16">
        <v>44875</v>
      </c>
      <c r="S74" s="8" t="s">
        <v>27</v>
      </c>
      <c r="T74" s="8" t="s">
        <v>27</v>
      </c>
    </row>
    <row r="75" spans="1:20" ht="55.5" customHeight="1" x14ac:dyDescent="0.35">
      <c r="A75" s="33" t="s">
        <v>408</v>
      </c>
      <c r="B75" s="7" t="s">
        <v>128</v>
      </c>
      <c r="C75" s="7" t="s">
        <v>196</v>
      </c>
      <c r="D75" s="14" t="s">
        <v>412</v>
      </c>
      <c r="E75" s="14" t="s">
        <v>413</v>
      </c>
      <c r="F75" s="29" t="s">
        <v>296</v>
      </c>
      <c r="G75" s="10" t="s">
        <v>297</v>
      </c>
      <c r="H75" s="29" t="s">
        <v>214</v>
      </c>
      <c r="I75" s="10" t="s">
        <v>77</v>
      </c>
      <c r="J75" s="10" t="s">
        <v>77</v>
      </c>
      <c r="K75" s="9" t="s">
        <v>25</v>
      </c>
      <c r="L75" s="7" t="s">
        <v>231</v>
      </c>
      <c r="M75" s="25" t="s">
        <v>193</v>
      </c>
      <c r="N75" s="35" t="s">
        <v>405</v>
      </c>
      <c r="O75" s="40">
        <f>+VLOOKUP(N75,[1]Sheet1!A$2:B$110,2,0)</f>
        <v>47.16</v>
      </c>
      <c r="P75" s="5">
        <f>+VLOOKUP(N75,[1]Sheet1!A$2:D$113,3,0)</f>
        <v>0.4</v>
      </c>
      <c r="Q75" s="5">
        <f>+VLOOKUP(N75,[1]Sheet1!A$2:D$113,4,0)</f>
        <v>0.15</v>
      </c>
      <c r="R75" s="16">
        <v>44922</v>
      </c>
      <c r="S75" s="8" t="s">
        <v>27</v>
      </c>
      <c r="T75" s="8" t="s">
        <v>27</v>
      </c>
    </row>
    <row r="76" spans="1:20" ht="55.5" customHeight="1" x14ac:dyDescent="0.35">
      <c r="A76" s="33" t="s">
        <v>409</v>
      </c>
      <c r="B76" s="7" t="s">
        <v>566</v>
      </c>
      <c r="C76" s="7" t="s">
        <v>81</v>
      </c>
      <c r="D76" s="7" t="s">
        <v>639</v>
      </c>
      <c r="E76" s="7" t="s">
        <v>640</v>
      </c>
      <c r="F76" s="29" t="s">
        <v>296</v>
      </c>
      <c r="G76" s="7" t="s">
        <v>415</v>
      </c>
      <c r="H76" s="29" t="s">
        <v>214</v>
      </c>
      <c r="I76" s="10" t="s">
        <v>24</v>
      </c>
      <c r="J76" s="10" t="s">
        <v>24</v>
      </c>
      <c r="K76" s="7" t="s">
        <v>401</v>
      </c>
      <c r="L76" s="10" t="s">
        <v>258</v>
      </c>
      <c r="M76" s="14" t="s">
        <v>660</v>
      </c>
      <c r="N76" s="35" t="s">
        <v>406</v>
      </c>
      <c r="O76" s="40">
        <f>+VLOOKUP(N76,[1]Sheet1!A$2:B$110,2,0)</f>
        <v>728.18</v>
      </c>
      <c r="P76" s="5">
        <f>+VLOOKUP(N76,[1]Sheet1!A$2:D$113,3,0)</f>
        <v>0.34</v>
      </c>
      <c r="Q76" s="5">
        <f>+VLOOKUP(N76,[1]Sheet1!A$2:D$113,4,0)</f>
        <v>0.2</v>
      </c>
      <c r="R76" s="16">
        <v>44904</v>
      </c>
      <c r="S76" s="8" t="s">
        <v>27</v>
      </c>
      <c r="T76" s="8" t="s">
        <v>27</v>
      </c>
    </row>
    <row r="77" spans="1:20" ht="55.5" customHeight="1" x14ac:dyDescent="0.35">
      <c r="A77" s="33" t="s">
        <v>411</v>
      </c>
      <c r="B77" s="7" t="s">
        <v>566</v>
      </c>
      <c r="C77" s="7" t="s">
        <v>81</v>
      </c>
      <c r="D77" s="7" t="s">
        <v>414</v>
      </c>
      <c r="E77" s="7" t="s">
        <v>641</v>
      </c>
      <c r="F77" s="29" t="s">
        <v>296</v>
      </c>
      <c r="G77" s="7" t="s">
        <v>416</v>
      </c>
      <c r="H77" s="29" t="s">
        <v>214</v>
      </c>
      <c r="I77" s="10" t="s">
        <v>24</v>
      </c>
      <c r="J77" s="10" t="s">
        <v>24</v>
      </c>
      <c r="K77" s="7" t="s">
        <v>401</v>
      </c>
      <c r="L77" s="10" t="s">
        <v>258</v>
      </c>
      <c r="M77" s="14" t="s">
        <v>660</v>
      </c>
      <c r="N77" s="35" t="s">
        <v>407</v>
      </c>
      <c r="O77" s="40">
        <f>+VLOOKUP(N77,[1]Sheet1!A$2:B$110,2,0)</f>
        <v>524.65</v>
      </c>
      <c r="P77" s="5">
        <f>+VLOOKUP(N77,[1]Sheet1!A$2:D$113,3,0)</f>
        <v>0.38</v>
      </c>
      <c r="Q77" s="5">
        <f>+VLOOKUP(N77,[1]Sheet1!A$2:D$113,4,0)</f>
        <v>0.2</v>
      </c>
      <c r="R77" s="16">
        <v>44904</v>
      </c>
      <c r="S77" s="8" t="s">
        <v>27</v>
      </c>
      <c r="T77" s="8" t="s">
        <v>27</v>
      </c>
    </row>
    <row r="78" spans="1:20" ht="55.5" customHeight="1" x14ac:dyDescent="0.35">
      <c r="A78" s="28" t="s">
        <v>418</v>
      </c>
      <c r="B78" s="7" t="s">
        <v>128</v>
      </c>
      <c r="C78" s="7" t="s">
        <v>419</v>
      </c>
      <c r="D78" s="7" t="s">
        <v>420</v>
      </c>
      <c r="E78" s="7" t="s">
        <v>647</v>
      </c>
      <c r="F78" s="30" t="s">
        <v>517</v>
      </c>
      <c r="G78" s="7" t="s">
        <v>648</v>
      </c>
      <c r="H78" s="29" t="s">
        <v>214</v>
      </c>
      <c r="I78" s="10" t="s">
        <v>24</v>
      </c>
      <c r="J78" s="10" t="s">
        <v>24</v>
      </c>
      <c r="K78" s="7" t="s">
        <v>401</v>
      </c>
      <c r="L78" s="7" t="s">
        <v>421</v>
      </c>
      <c r="M78" s="14" t="s">
        <v>660</v>
      </c>
      <c r="N78" s="35" t="s">
        <v>417</v>
      </c>
      <c r="O78" s="40">
        <f>+VLOOKUP(N78,[1]Sheet1!A$2:B$110,2,0)</f>
        <v>1380.53</v>
      </c>
      <c r="P78" s="5">
        <f>+VLOOKUP(N78,[1]Sheet1!A$2:D$113,3,0)</f>
        <v>0.6</v>
      </c>
      <c r="Q78" s="5">
        <f>+VLOOKUP(N78,[1]Sheet1!A$2:D$113,4,0)</f>
        <v>0.25</v>
      </c>
      <c r="R78" s="16">
        <v>44946</v>
      </c>
      <c r="S78" s="8" t="s">
        <v>27</v>
      </c>
      <c r="T78" s="8" t="s">
        <v>27</v>
      </c>
    </row>
    <row r="79" spans="1:20" ht="55.5" customHeight="1" x14ac:dyDescent="0.35">
      <c r="A79" s="28" t="s">
        <v>423</v>
      </c>
      <c r="B79" s="28" t="s">
        <v>128</v>
      </c>
      <c r="C79" s="7" t="s">
        <v>196</v>
      </c>
      <c r="D79" s="20" t="s">
        <v>430</v>
      </c>
      <c r="E79" s="7" t="s">
        <v>431</v>
      </c>
      <c r="F79" s="29" t="s">
        <v>296</v>
      </c>
      <c r="G79" s="10" t="s">
        <v>432</v>
      </c>
      <c r="H79" s="29" t="s">
        <v>214</v>
      </c>
      <c r="I79" s="10" t="s">
        <v>77</v>
      </c>
      <c r="J79" s="10" t="s">
        <v>77</v>
      </c>
      <c r="K79" s="9" t="s">
        <v>25</v>
      </c>
      <c r="L79" s="7" t="s">
        <v>433</v>
      </c>
      <c r="M79" s="23" t="s">
        <v>434</v>
      </c>
      <c r="N79" s="38" t="s">
        <v>422</v>
      </c>
      <c r="O79" s="40">
        <f>+VLOOKUP(N79,[1]Sheet1!A$2:B$110,2,0)</f>
        <v>135.53</v>
      </c>
      <c r="P79" s="5">
        <f>+VLOOKUP(N79,[1]Sheet1!A$2:D$113,3,0)</f>
        <v>0.4</v>
      </c>
      <c r="Q79" s="5">
        <f>+VLOOKUP(N79,[1]Sheet1!A$2:D$113,4,0)</f>
        <v>0.15</v>
      </c>
      <c r="R79" s="16">
        <v>44980</v>
      </c>
      <c r="S79" s="8" t="s">
        <v>27</v>
      </c>
      <c r="T79" s="8" t="s">
        <v>27</v>
      </c>
    </row>
    <row r="80" spans="1:20" ht="55.5" customHeight="1" x14ac:dyDescent="0.35">
      <c r="A80" s="28" t="s">
        <v>425</v>
      </c>
      <c r="B80" s="7" t="s">
        <v>566</v>
      </c>
      <c r="C80" s="7" t="s">
        <v>81</v>
      </c>
      <c r="D80" s="20" t="s">
        <v>435</v>
      </c>
      <c r="E80" s="7" t="s">
        <v>436</v>
      </c>
      <c r="F80" s="29" t="s">
        <v>296</v>
      </c>
      <c r="G80" s="7" t="s">
        <v>437</v>
      </c>
      <c r="H80" s="29" t="s">
        <v>214</v>
      </c>
      <c r="I80" s="7" t="s">
        <v>24</v>
      </c>
      <c r="J80" s="10" t="s">
        <v>24</v>
      </c>
      <c r="K80" s="7" t="s">
        <v>401</v>
      </c>
      <c r="L80" s="10" t="s">
        <v>258</v>
      </c>
      <c r="M80" s="26" t="s">
        <v>661</v>
      </c>
      <c r="N80" s="38" t="s">
        <v>424</v>
      </c>
      <c r="O80" s="40">
        <f>+VLOOKUP(N80,[1]Sheet1!A$2:B$110,2,0)</f>
        <v>182</v>
      </c>
      <c r="P80" s="5">
        <f>+VLOOKUP(N80,[1]Sheet1!A$2:D$113,3,0)</f>
        <v>0.34</v>
      </c>
      <c r="Q80" s="5">
        <f>+VLOOKUP(N80,[1]Sheet1!A$2:D$113,4,0)</f>
        <v>0.2</v>
      </c>
      <c r="R80" s="16">
        <v>44981</v>
      </c>
      <c r="S80" s="8" t="s">
        <v>27</v>
      </c>
      <c r="T80" s="8" t="s">
        <v>27</v>
      </c>
    </row>
    <row r="81" spans="1:20" ht="55.5" customHeight="1" x14ac:dyDescent="0.35">
      <c r="A81" s="34" t="s">
        <v>447</v>
      </c>
      <c r="B81" s="7" t="s">
        <v>567</v>
      </c>
      <c r="C81" s="7" t="s">
        <v>76</v>
      </c>
      <c r="D81" s="7" t="s">
        <v>649</v>
      </c>
      <c r="E81" s="7" t="s">
        <v>440</v>
      </c>
      <c r="F81" s="7" t="s">
        <v>538</v>
      </c>
      <c r="G81" s="7" t="s">
        <v>443</v>
      </c>
      <c r="H81" s="29" t="s">
        <v>200</v>
      </c>
      <c r="I81" s="7" t="s">
        <v>24</v>
      </c>
      <c r="J81" s="10" t="s">
        <v>77</v>
      </c>
      <c r="K81" s="7" t="s">
        <v>343</v>
      </c>
      <c r="L81" s="7" t="s">
        <v>446</v>
      </c>
      <c r="M81" s="26" t="s">
        <v>651</v>
      </c>
      <c r="N81" s="35" t="s">
        <v>427</v>
      </c>
      <c r="O81" s="40">
        <f>+VLOOKUP(N81,[1]Sheet1!A$2:B$110,2,0)</f>
        <v>6.72</v>
      </c>
      <c r="P81" s="5">
        <f>+VLOOKUP(N81,[1]Sheet1!A$2:D$113,3,0)</f>
        <v>0.3</v>
      </c>
      <c r="Q81" s="5" t="str">
        <f>+VLOOKUP(N81,[1]Sheet1!A$2:D$113,4,0)</f>
        <v>Not Applicable</v>
      </c>
      <c r="R81" s="16">
        <v>44972</v>
      </c>
      <c r="S81" s="8" t="s">
        <v>27</v>
      </c>
      <c r="T81" s="8" t="s">
        <v>27</v>
      </c>
    </row>
    <row r="82" spans="1:20" ht="55.5" customHeight="1" x14ac:dyDescent="0.35">
      <c r="A82" s="34" t="s">
        <v>448</v>
      </c>
      <c r="B82" s="7" t="s">
        <v>567</v>
      </c>
      <c r="C82" s="7" t="s">
        <v>76</v>
      </c>
      <c r="D82" s="19" t="s">
        <v>439</v>
      </c>
      <c r="E82" s="7" t="s">
        <v>441</v>
      </c>
      <c r="F82" s="7" t="s">
        <v>545</v>
      </c>
      <c r="G82" s="7" t="s">
        <v>445</v>
      </c>
      <c r="H82" s="29" t="s">
        <v>200</v>
      </c>
      <c r="I82" s="7" t="s">
        <v>24</v>
      </c>
      <c r="J82" s="10" t="s">
        <v>77</v>
      </c>
      <c r="K82" s="7" t="s">
        <v>343</v>
      </c>
      <c r="L82" s="7" t="s">
        <v>446</v>
      </c>
      <c r="M82" s="26" t="s">
        <v>650</v>
      </c>
      <c r="N82" s="38" t="s">
        <v>428</v>
      </c>
      <c r="O82" s="40">
        <f>+VLOOKUP(N82,[1]Sheet1!A$2:B$110,2,0)</f>
        <v>89.57</v>
      </c>
      <c r="P82" s="5">
        <f>+VLOOKUP(N82,[1]Sheet1!A$2:D$113,3,0)</f>
        <v>0.2</v>
      </c>
      <c r="Q82" s="5" t="str">
        <f>+VLOOKUP(N82,[1]Sheet1!A$2:D$113,4,0)</f>
        <v>Not Applicable</v>
      </c>
      <c r="R82" s="16">
        <v>44972</v>
      </c>
      <c r="S82" s="8" t="s">
        <v>27</v>
      </c>
      <c r="T82" s="8" t="s">
        <v>27</v>
      </c>
    </row>
    <row r="83" spans="1:20" ht="55.5" customHeight="1" x14ac:dyDescent="0.35">
      <c r="A83" s="34" t="s">
        <v>449</v>
      </c>
      <c r="B83" s="7" t="s">
        <v>567</v>
      </c>
      <c r="C83" s="7" t="s">
        <v>76</v>
      </c>
      <c r="D83" s="19" t="s">
        <v>438</v>
      </c>
      <c r="E83" s="7" t="s">
        <v>442</v>
      </c>
      <c r="F83" s="7" t="s">
        <v>545</v>
      </c>
      <c r="G83" s="7" t="s">
        <v>444</v>
      </c>
      <c r="H83" s="29" t="s">
        <v>200</v>
      </c>
      <c r="I83" s="7" t="s">
        <v>24</v>
      </c>
      <c r="J83" s="10" t="s">
        <v>77</v>
      </c>
      <c r="K83" s="7" t="s">
        <v>343</v>
      </c>
      <c r="L83" s="7" t="s">
        <v>446</v>
      </c>
      <c r="M83" s="26" t="s">
        <v>650</v>
      </c>
      <c r="N83" s="35" t="s">
        <v>426</v>
      </c>
      <c r="O83" s="40">
        <f>+VLOOKUP(N83,[1]Sheet1!A$2:B$110,2,0)</f>
        <v>9.85</v>
      </c>
      <c r="P83" s="5">
        <f>+VLOOKUP(N83,[1]Sheet1!A$2:D$113,3,0)</f>
        <v>0.2</v>
      </c>
      <c r="Q83" s="5" t="str">
        <f>+VLOOKUP(N83,[1]Sheet1!A$2:D$113,4,0)</f>
        <v>Not Applicable</v>
      </c>
      <c r="R83" s="16">
        <v>44972</v>
      </c>
      <c r="S83" s="8" t="s">
        <v>27</v>
      </c>
      <c r="T83" s="8" t="s">
        <v>27</v>
      </c>
    </row>
    <row r="84" spans="1:20" ht="55.5" customHeight="1" x14ac:dyDescent="0.3">
      <c r="A84" s="35" t="s">
        <v>456</v>
      </c>
      <c r="B84" s="7" t="s">
        <v>20</v>
      </c>
      <c r="C84" s="7" t="s">
        <v>404</v>
      </c>
      <c r="D84" s="7" t="s">
        <v>461</v>
      </c>
      <c r="E84" s="7" t="s">
        <v>462</v>
      </c>
      <c r="F84" s="7" t="s">
        <v>543</v>
      </c>
      <c r="G84" s="7" t="s">
        <v>463</v>
      </c>
      <c r="H84" s="29" t="s">
        <v>200</v>
      </c>
      <c r="I84" s="7" t="s">
        <v>652</v>
      </c>
      <c r="J84" s="10" t="s">
        <v>77</v>
      </c>
      <c r="K84" s="7" t="s">
        <v>25</v>
      </c>
      <c r="L84" s="7" t="s">
        <v>464</v>
      </c>
      <c r="M84" s="14" t="s">
        <v>660</v>
      </c>
      <c r="N84" s="35" t="s">
        <v>451</v>
      </c>
      <c r="O84" s="40">
        <f>+VLOOKUP(N84,[1]Sheet1!A$2:B$110,2,0)</f>
        <v>455.34</v>
      </c>
      <c r="P84" s="5">
        <f>+VLOOKUP(N84,[1]Sheet1!A$2:D$113,3,0)</f>
        <v>2.48</v>
      </c>
      <c r="Q84" s="5">
        <f>+VLOOKUP(N84,[1]Sheet1!A$2:D$113,4,0)</f>
        <v>1.28</v>
      </c>
      <c r="R84" s="16">
        <v>44994</v>
      </c>
      <c r="S84" s="8" t="s">
        <v>27</v>
      </c>
      <c r="T84" s="8" t="s">
        <v>27</v>
      </c>
    </row>
    <row r="85" spans="1:20" ht="55.5" customHeight="1" x14ac:dyDescent="0.3">
      <c r="A85" s="35" t="s">
        <v>457</v>
      </c>
      <c r="B85" s="7" t="s">
        <v>566</v>
      </c>
      <c r="C85" s="7" t="s">
        <v>81</v>
      </c>
      <c r="D85" s="7" t="s">
        <v>467</v>
      </c>
      <c r="E85" s="7" t="s">
        <v>642</v>
      </c>
      <c r="F85" s="7" t="s">
        <v>296</v>
      </c>
      <c r="G85" s="7" t="s">
        <v>468</v>
      </c>
      <c r="H85" s="29" t="s">
        <v>214</v>
      </c>
      <c r="I85" s="7" t="s">
        <v>24</v>
      </c>
      <c r="J85" s="10" t="s">
        <v>77</v>
      </c>
      <c r="K85" s="7" t="s">
        <v>25</v>
      </c>
      <c r="L85" s="7" t="s">
        <v>466</v>
      </c>
      <c r="M85" s="14" t="s">
        <v>660</v>
      </c>
      <c r="N85" s="35" t="s">
        <v>452</v>
      </c>
      <c r="O85" s="40">
        <f>+VLOOKUP(N85,[1]Sheet1!A$2:B$110,2,0)</f>
        <v>133.04</v>
      </c>
      <c r="P85" s="5">
        <f>+VLOOKUP(N85,[1]Sheet1!A$2:D$113,3,0)</f>
        <v>0.37</v>
      </c>
      <c r="Q85" s="5">
        <f>+VLOOKUP(N85,[1]Sheet1!A$2:D$113,4,0)</f>
        <v>0.2</v>
      </c>
      <c r="R85" s="16">
        <v>44995</v>
      </c>
      <c r="S85" s="8" t="s">
        <v>27</v>
      </c>
      <c r="T85" s="8" t="s">
        <v>27</v>
      </c>
    </row>
    <row r="86" spans="1:20" ht="55.5" customHeight="1" x14ac:dyDescent="0.3">
      <c r="A86" s="35" t="s">
        <v>458</v>
      </c>
      <c r="B86" s="7" t="s">
        <v>566</v>
      </c>
      <c r="C86" s="7" t="s">
        <v>81</v>
      </c>
      <c r="D86" s="7" t="s">
        <v>643</v>
      </c>
      <c r="E86" s="7" t="s">
        <v>644</v>
      </c>
      <c r="F86" s="7" t="s">
        <v>296</v>
      </c>
      <c r="G86" s="7" t="s">
        <v>469</v>
      </c>
      <c r="H86" s="29" t="s">
        <v>214</v>
      </c>
      <c r="I86" s="7" t="s">
        <v>24</v>
      </c>
      <c r="J86" s="10" t="s">
        <v>77</v>
      </c>
      <c r="K86" s="7" t="s">
        <v>25</v>
      </c>
      <c r="L86" s="7" t="s">
        <v>466</v>
      </c>
      <c r="M86" s="14" t="s">
        <v>660</v>
      </c>
      <c r="N86" s="35" t="s">
        <v>453</v>
      </c>
      <c r="O86" s="40">
        <f>+VLOOKUP(N86,[1]Sheet1!A$2:B$110,2,0)</f>
        <v>613.77</v>
      </c>
      <c r="P86" s="5">
        <f>+VLOOKUP(N86,[1]Sheet1!A$2:D$113,3,0)</f>
        <v>0.38</v>
      </c>
      <c r="Q86" s="5">
        <f>+VLOOKUP(N86,[1]Sheet1!A$2:D$113,4,0)</f>
        <v>0.2</v>
      </c>
      <c r="R86" s="16">
        <v>45000</v>
      </c>
      <c r="S86" s="8" t="s">
        <v>27</v>
      </c>
      <c r="T86" s="8" t="s">
        <v>27</v>
      </c>
    </row>
    <row r="87" spans="1:20" ht="55.5" customHeight="1" x14ac:dyDescent="0.3">
      <c r="A87" s="36" t="s">
        <v>459</v>
      </c>
      <c r="B87" s="7" t="s">
        <v>566</v>
      </c>
      <c r="C87" s="7" t="s">
        <v>81</v>
      </c>
      <c r="D87" s="7" t="s">
        <v>645</v>
      </c>
      <c r="E87" s="7" t="s">
        <v>646</v>
      </c>
      <c r="F87" s="7" t="s">
        <v>296</v>
      </c>
      <c r="G87" s="7" t="s">
        <v>465</v>
      </c>
      <c r="H87" s="29" t="s">
        <v>214</v>
      </c>
      <c r="I87" s="7" t="s">
        <v>24</v>
      </c>
      <c r="J87" s="10" t="s">
        <v>77</v>
      </c>
      <c r="K87" s="7" t="s">
        <v>25</v>
      </c>
      <c r="L87" s="7" t="s">
        <v>466</v>
      </c>
      <c r="M87" s="14" t="s">
        <v>659</v>
      </c>
      <c r="N87" s="35" t="s">
        <v>454</v>
      </c>
      <c r="O87" s="40">
        <f>+VLOOKUP(N87,[1]Sheet1!A$2:B$110,2,0)</f>
        <v>46.65</v>
      </c>
      <c r="P87" s="5">
        <f>+VLOOKUP(N87,[1]Sheet1!A$2:D$113,3,0)</f>
        <v>0.35</v>
      </c>
      <c r="Q87" s="5">
        <f>+VLOOKUP(N87,[1]Sheet1!A$2:D$113,4,0)</f>
        <v>0.2</v>
      </c>
      <c r="R87" s="16">
        <v>45008</v>
      </c>
      <c r="S87" s="8" t="s">
        <v>27</v>
      </c>
      <c r="T87" s="8" t="s">
        <v>27</v>
      </c>
    </row>
    <row r="88" spans="1:20" ht="55.5" customHeight="1" x14ac:dyDescent="0.3">
      <c r="A88" s="35" t="s">
        <v>460</v>
      </c>
      <c r="B88" s="7" t="s">
        <v>128</v>
      </c>
      <c r="C88" s="9" t="s">
        <v>196</v>
      </c>
      <c r="D88" s="7" t="s">
        <v>471</v>
      </c>
      <c r="E88" s="7" t="s">
        <v>470</v>
      </c>
      <c r="F88" s="7" t="s">
        <v>296</v>
      </c>
      <c r="G88" s="10" t="s">
        <v>297</v>
      </c>
      <c r="H88" s="29" t="s">
        <v>214</v>
      </c>
      <c r="I88" s="7" t="s">
        <v>24</v>
      </c>
      <c r="J88" s="10" t="s">
        <v>77</v>
      </c>
      <c r="K88" s="7" t="s">
        <v>25</v>
      </c>
      <c r="L88" s="7" t="s">
        <v>472</v>
      </c>
      <c r="M88" s="14" t="s">
        <v>659</v>
      </c>
      <c r="N88" s="35" t="s">
        <v>455</v>
      </c>
      <c r="O88" s="40">
        <f>+VLOOKUP(N88,[1]Sheet1!A$2:B$110,2,0)</f>
        <v>69.66</v>
      </c>
      <c r="P88" s="5">
        <f>+VLOOKUP(N88,[1]Sheet1!A$2:D$113,3,0)</f>
        <v>0.4</v>
      </c>
      <c r="Q88" s="5">
        <f>+VLOOKUP(N88,[1]Sheet1!A$2:D$113,4,0)</f>
        <v>0.15</v>
      </c>
      <c r="R88" s="16">
        <v>45006</v>
      </c>
      <c r="S88" s="8" t="s">
        <v>27</v>
      </c>
      <c r="T88" s="8" t="s">
        <v>27</v>
      </c>
    </row>
    <row r="89" spans="1:20" ht="55.5" customHeight="1" x14ac:dyDescent="0.35">
      <c r="A89" s="7" t="s">
        <v>482</v>
      </c>
      <c r="B89" s="7" t="s">
        <v>566</v>
      </c>
      <c r="C89" s="7" t="s">
        <v>81</v>
      </c>
      <c r="D89" s="7" t="s">
        <v>479</v>
      </c>
      <c r="E89" s="7" t="s">
        <v>476</v>
      </c>
      <c r="F89" s="14" t="s">
        <v>520</v>
      </c>
      <c r="G89" s="7" t="s">
        <v>656</v>
      </c>
      <c r="H89" s="7" t="s">
        <v>632</v>
      </c>
      <c r="I89" s="7" t="s">
        <v>24</v>
      </c>
      <c r="J89" s="10" t="s">
        <v>77</v>
      </c>
      <c r="K89" s="7" t="s">
        <v>25</v>
      </c>
      <c r="L89" s="7" t="s">
        <v>466</v>
      </c>
      <c r="M89" s="14" t="s">
        <v>660</v>
      </c>
      <c r="N89" s="28" t="s">
        <v>473</v>
      </c>
      <c r="O89" s="40">
        <f>+VLOOKUP(N89,[1]Sheet1!A$2:B$110,2,0)</f>
        <v>19.649999999999999</v>
      </c>
      <c r="P89" s="5">
        <f>+VLOOKUP(N89,[1]Sheet1!A$2:D$113,3,0)</f>
        <v>1</v>
      </c>
      <c r="Q89" s="5">
        <f>+VLOOKUP(N89,[1]Sheet1!A$2:D$113,4,0)</f>
        <v>0.3</v>
      </c>
      <c r="R89" s="16">
        <v>45037</v>
      </c>
      <c r="S89" s="8" t="s">
        <v>27</v>
      </c>
      <c r="T89" s="8" t="s">
        <v>27</v>
      </c>
    </row>
    <row r="90" spans="1:20" ht="55.5" customHeight="1" x14ac:dyDescent="0.35">
      <c r="A90" s="7" t="s">
        <v>483</v>
      </c>
      <c r="B90" s="7" t="s">
        <v>566</v>
      </c>
      <c r="C90" s="7" t="s">
        <v>81</v>
      </c>
      <c r="D90" s="7" t="s">
        <v>480</v>
      </c>
      <c r="E90" s="7" t="s">
        <v>477</v>
      </c>
      <c r="F90" s="14" t="s">
        <v>520</v>
      </c>
      <c r="G90" s="7" t="s">
        <v>657</v>
      </c>
      <c r="H90" s="7" t="s">
        <v>632</v>
      </c>
      <c r="I90" s="7" t="s">
        <v>24</v>
      </c>
      <c r="J90" s="10" t="s">
        <v>77</v>
      </c>
      <c r="K90" s="7" t="s">
        <v>25</v>
      </c>
      <c r="L90" s="7" t="s">
        <v>466</v>
      </c>
      <c r="M90" s="14" t="s">
        <v>660</v>
      </c>
      <c r="N90" s="28" t="s">
        <v>474</v>
      </c>
      <c r="O90" s="40">
        <f>+VLOOKUP(N90,[1]Sheet1!A$2:B$110,2,0)</f>
        <v>54.26</v>
      </c>
      <c r="P90" s="5">
        <f>+VLOOKUP(N90,[1]Sheet1!A$2:D$113,3,0)</f>
        <v>1</v>
      </c>
      <c r="Q90" s="5">
        <f>+VLOOKUP(N90,[1]Sheet1!A$2:D$113,4,0)</f>
        <v>0.3</v>
      </c>
      <c r="R90" s="16">
        <v>45037</v>
      </c>
      <c r="S90" s="8" t="s">
        <v>27</v>
      </c>
      <c r="T90" s="8" t="s">
        <v>27</v>
      </c>
    </row>
    <row r="91" spans="1:20" ht="55.5" customHeight="1" x14ac:dyDescent="0.35">
      <c r="A91" s="7" t="s">
        <v>484</v>
      </c>
      <c r="B91" s="7" t="s">
        <v>566</v>
      </c>
      <c r="C91" s="7" t="s">
        <v>81</v>
      </c>
      <c r="D91" s="7" t="s">
        <v>481</v>
      </c>
      <c r="E91" s="7" t="s">
        <v>478</v>
      </c>
      <c r="F91" s="14" t="s">
        <v>520</v>
      </c>
      <c r="G91" s="7" t="s">
        <v>658</v>
      </c>
      <c r="H91" s="7" t="s">
        <v>632</v>
      </c>
      <c r="I91" s="7" t="s">
        <v>24</v>
      </c>
      <c r="J91" s="10" t="s">
        <v>77</v>
      </c>
      <c r="K91" s="7" t="s">
        <v>25</v>
      </c>
      <c r="L91" s="7" t="s">
        <v>466</v>
      </c>
      <c r="M91" s="14" t="s">
        <v>660</v>
      </c>
      <c r="N91" s="28" t="s">
        <v>475</v>
      </c>
      <c r="O91" s="40">
        <f>+VLOOKUP(N91,[1]Sheet1!A$2:B$110,2,0)</f>
        <v>69.38</v>
      </c>
      <c r="P91" s="5">
        <f>+VLOOKUP(N91,[1]Sheet1!A$2:D$113,3,0)</f>
        <v>1</v>
      </c>
      <c r="Q91" s="5">
        <f>+VLOOKUP(N91,[1]Sheet1!A$2:D$113,4,0)</f>
        <v>0.3</v>
      </c>
      <c r="R91" s="16">
        <v>45037</v>
      </c>
      <c r="S91" s="8" t="s">
        <v>27</v>
      </c>
      <c r="T91" s="8" t="s">
        <v>27</v>
      </c>
    </row>
    <row r="92" spans="1:20" ht="113" x14ac:dyDescent="0.3">
      <c r="A92" s="7" t="s">
        <v>493</v>
      </c>
      <c r="B92" s="7" t="s">
        <v>20</v>
      </c>
      <c r="C92" s="7" t="s">
        <v>404</v>
      </c>
      <c r="D92" s="7" t="s">
        <v>495</v>
      </c>
      <c r="E92" s="7" t="s">
        <v>654</v>
      </c>
      <c r="F92" s="7" t="s">
        <v>653</v>
      </c>
      <c r="G92" s="7" t="s">
        <v>496</v>
      </c>
      <c r="H92" s="7" t="s">
        <v>632</v>
      </c>
      <c r="I92" s="7" t="s">
        <v>497</v>
      </c>
      <c r="J92" s="7" t="s">
        <v>77</v>
      </c>
      <c r="K92" s="7" t="s">
        <v>25</v>
      </c>
      <c r="L92" s="7" t="s">
        <v>498</v>
      </c>
      <c r="M92" s="7" t="s">
        <v>655</v>
      </c>
      <c r="N92" s="7" t="s">
        <v>494</v>
      </c>
      <c r="O92" s="40">
        <f>+VLOOKUP(N92,[1]Sheet1!A$2:B$110,2,0)</f>
        <v>1365.28</v>
      </c>
      <c r="P92" s="5">
        <f>+VLOOKUP(N92,[1]Sheet1!A$2:D$113,3,0)</f>
        <v>2.17</v>
      </c>
      <c r="Q92" s="5">
        <f>+VLOOKUP(N92,[1]Sheet1!A$2:D$113,4,0)</f>
        <v>0.90000000000000013</v>
      </c>
      <c r="R92" s="16">
        <v>45079</v>
      </c>
      <c r="S92" s="8" t="s">
        <v>27</v>
      </c>
      <c r="T92" s="8" t="s">
        <v>27</v>
      </c>
    </row>
    <row r="93" spans="1:20" ht="55.5" customHeight="1" x14ac:dyDescent="0.35">
      <c r="A93" s="39" t="s">
        <v>663</v>
      </c>
      <c r="B93" s="7" t="s">
        <v>20</v>
      </c>
      <c r="C93" s="7" t="s">
        <v>404</v>
      </c>
      <c r="D93" s="7" t="s">
        <v>664</v>
      </c>
      <c r="E93" s="7" t="s">
        <v>665</v>
      </c>
      <c r="F93" s="7" t="s">
        <v>668</v>
      </c>
      <c r="G93" s="7" t="s">
        <v>666</v>
      </c>
      <c r="H93" s="7" t="s">
        <v>632</v>
      </c>
      <c r="I93" s="7" t="s">
        <v>667</v>
      </c>
      <c r="J93" s="7" t="s">
        <v>77</v>
      </c>
      <c r="K93" s="7" t="s">
        <v>25</v>
      </c>
      <c r="L93" s="7" t="s">
        <v>498</v>
      </c>
      <c r="M93" s="7" t="s">
        <v>655</v>
      </c>
      <c r="N93" s="35" t="s">
        <v>662</v>
      </c>
      <c r="O93" s="40">
        <f>+VLOOKUP(N93,[1]Sheet1!A$2:B$110,2,0)</f>
        <v>525.59</v>
      </c>
      <c r="P93" s="5">
        <f>+VLOOKUP(N93,[1]Sheet1!A$2:D$113,3,0)</f>
        <v>2.46</v>
      </c>
      <c r="Q93" s="5">
        <f>+VLOOKUP(N93,[1]Sheet1!A$2:D$113,4,0)</f>
        <v>1.19</v>
      </c>
      <c r="R93" s="16">
        <v>45119</v>
      </c>
      <c r="S93" s="8" t="s">
        <v>27</v>
      </c>
      <c r="T93" s="8" t="s">
        <v>27</v>
      </c>
    </row>
    <row r="94" spans="1:20" ht="55.5" customHeight="1" x14ac:dyDescent="0.35">
      <c r="A94" s="7" t="s">
        <v>669</v>
      </c>
      <c r="B94" s="7" t="s">
        <v>567</v>
      </c>
      <c r="C94" s="7" t="s">
        <v>76</v>
      </c>
      <c r="D94" s="7" t="s">
        <v>687</v>
      </c>
      <c r="E94" s="7" t="s">
        <v>684</v>
      </c>
      <c r="F94" s="7" t="s">
        <v>296</v>
      </c>
      <c r="G94" s="7" t="s">
        <v>676</v>
      </c>
      <c r="H94" s="7" t="s">
        <v>119</v>
      </c>
      <c r="I94" s="7" t="s">
        <v>24</v>
      </c>
      <c r="J94" s="7" t="s">
        <v>77</v>
      </c>
      <c r="K94" s="7" t="s">
        <v>686</v>
      </c>
      <c r="L94" s="7" t="s">
        <v>686</v>
      </c>
      <c r="M94" s="7" t="s">
        <v>685</v>
      </c>
      <c r="N94" s="28" t="s">
        <v>672</v>
      </c>
      <c r="O94" s="40">
        <f>+VLOOKUP(N94,[1]Sheet1!A$2:B$110,2,0)</f>
        <v>3.28</v>
      </c>
      <c r="P94" s="5">
        <f>+VLOOKUP(N94,[1]Sheet1!A$2:D$113,3,0)</f>
        <v>0.5</v>
      </c>
      <c r="Q94" s="5" t="str">
        <f>+VLOOKUP(N94,[1]Sheet1!A$2:D$113,4,0)</f>
        <v>Not Applicable</v>
      </c>
      <c r="R94" s="16">
        <v>45162</v>
      </c>
      <c r="S94" s="8" t="s">
        <v>27</v>
      </c>
      <c r="T94" s="8" t="s">
        <v>27</v>
      </c>
    </row>
    <row r="95" spans="1:20" ht="63.5" x14ac:dyDescent="0.35">
      <c r="A95" s="7" t="s">
        <v>670</v>
      </c>
      <c r="B95" s="7" t="s">
        <v>128</v>
      </c>
      <c r="C95" s="7" t="s">
        <v>196</v>
      </c>
      <c r="D95" s="7" t="s">
        <v>688</v>
      </c>
      <c r="E95" s="7" t="s">
        <v>678</v>
      </c>
      <c r="F95" s="7" t="s">
        <v>511</v>
      </c>
      <c r="G95" s="7" t="s">
        <v>297</v>
      </c>
      <c r="H95" s="7" t="s">
        <v>119</v>
      </c>
      <c r="I95" s="7" t="s">
        <v>24</v>
      </c>
      <c r="J95" s="7" t="s">
        <v>77</v>
      </c>
      <c r="K95" s="7" t="s">
        <v>25</v>
      </c>
      <c r="L95" s="7" t="s">
        <v>679</v>
      </c>
      <c r="M95" s="7" t="s">
        <v>680</v>
      </c>
      <c r="N95" s="28" t="s">
        <v>673</v>
      </c>
      <c r="O95" s="40">
        <f>+VLOOKUP(N95,[1]Sheet1!A$2:B$110,2,0)</f>
        <v>190.04</v>
      </c>
      <c r="P95" s="5">
        <f>+VLOOKUP(N95,[1]Sheet1!A$2:D$113,3,0)</f>
        <v>0.03</v>
      </c>
      <c r="Q95" s="5">
        <f>+VLOOKUP(N95,[1]Sheet1!A$2:D$113,4,0)</f>
        <v>0.03</v>
      </c>
      <c r="R95" s="16">
        <v>45152</v>
      </c>
      <c r="S95" s="8" t="s">
        <v>27</v>
      </c>
      <c r="T95" s="8" t="s">
        <v>27</v>
      </c>
    </row>
    <row r="96" spans="1:20" ht="55.5" customHeight="1" x14ac:dyDescent="0.35">
      <c r="A96" s="7" t="s">
        <v>671</v>
      </c>
      <c r="B96" s="7" t="s">
        <v>20</v>
      </c>
      <c r="C96" s="7" t="s">
        <v>404</v>
      </c>
      <c r="D96" s="7" t="s">
        <v>689</v>
      </c>
      <c r="E96" s="7" t="s">
        <v>681</v>
      </c>
      <c r="F96" s="7" t="s">
        <v>677</v>
      </c>
      <c r="G96" s="7" t="s">
        <v>675</v>
      </c>
      <c r="H96" s="7" t="s">
        <v>632</v>
      </c>
      <c r="I96" s="7" t="s">
        <v>683</v>
      </c>
      <c r="J96" s="7" t="s">
        <v>77</v>
      </c>
      <c r="K96" s="7" t="s">
        <v>25</v>
      </c>
      <c r="L96" s="7" t="s">
        <v>498</v>
      </c>
      <c r="M96" s="7" t="s">
        <v>682</v>
      </c>
      <c r="N96" s="28" t="s">
        <v>674</v>
      </c>
      <c r="O96" s="40">
        <f>+VLOOKUP(N96,[1]Sheet1!A$2:B$110,2,0)</f>
        <v>555.07000000000005</v>
      </c>
      <c r="P96" s="5">
        <f>+VLOOKUP(N96,[1]Sheet1!A$2:D$113,3,0)</f>
        <v>2.4500000000000002</v>
      </c>
      <c r="Q96" s="5">
        <f>+VLOOKUP(N96,[1]Sheet1!A$2:D$113,4,0)</f>
        <v>1.27</v>
      </c>
      <c r="R96" s="16">
        <v>45162</v>
      </c>
      <c r="S96" s="8" t="s">
        <v>27</v>
      </c>
      <c r="T96" s="8" t="s">
        <v>27</v>
      </c>
    </row>
    <row r="97" spans="1:20" ht="55.5" customHeight="1" x14ac:dyDescent="0.3">
      <c r="A97" s="7" t="s">
        <v>693</v>
      </c>
      <c r="B97" s="7"/>
      <c r="C97" s="7"/>
      <c r="D97" s="7"/>
      <c r="E97" s="7"/>
      <c r="F97" s="7"/>
      <c r="G97" s="7"/>
      <c r="H97" s="7"/>
      <c r="I97" s="7"/>
      <c r="J97" s="7"/>
      <c r="K97" s="7"/>
      <c r="L97" s="7"/>
      <c r="M97" s="7"/>
      <c r="N97" s="7" t="s">
        <v>691</v>
      </c>
      <c r="O97" s="40">
        <f>+VLOOKUP(N97,[1]Sheet1!A$2:B$110,2,0)</f>
        <v>687.99</v>
      </c>
      <c r="P97" s="5">
        <f>+VLOOKUP(N97,[1]Sheet1!A$2:D$113,3,0)</f>
        <v>2.38</v>
      </c>
      <c r="Q97" s="5">
        <f>+VLOOKUP(N97,[1]Sheet1!A$2:D$113,4,0)</f>
        <v>1.18</v>
      </c>
      <c r="R97" s="7"/>
      <c r="S97" s="8" t="s">
        <v>27</v>
      </c>
      <c r="T97" s="8" t="s">
        <v>27</v>
      </c>
    </row>
    <row r="98" spans="1:20" ht="55.5" customHeight="1" x14ac:dyDescent="0.3">
      <c r="A98" s="7" t="s">
        <v>694</v>
      </c>
      <c r="B98" s="7"/>
      <c r="C98" s="7"/>
      <c r="D98" s="7"/>
      <c r="E98" s="7"/>
      <c r="F98" s="7"/>
      <c r="G98" s="7"/>
      <c r="H98" s="7"/>
      <c r="I98" s="7"/>
      <c r="J98" s="7"/>
      <c r="K98" s="7"/>
      <c r="L98" s="7"/>
      <c r="M98" s="7"/>
      <c r="N98" s="7" t="s">
        <v>692</v>
      </c>
      <c r="O98" s="40">
        <f>+VLOOKUP(N98,[1]Sheet1!A$2:B$110,2,0)</f>
        <v>506.59</v>
      </c>
      <c r="P98" s="5">
        <f>+VLOOKUP(N98,[1]Sheet1!A$2:D$113,3,0)</f>
        <v>2.46</v>
      </c>
      <c r="Q98" s="5">
        <f>+VLOOKUP(N98,[1]Sheet1!A$2:D$113,4,0)</f>
        <v>1.26</v>
      </c>
      <c r="R98" s="7"/>
      <c r="S98" s="8" t="s">
        <v>27</v>
      </c>
      <c r="T98" s="8" t="s">
        <v>27</v>
      </c>
    </row>
  </sheetData>
  <mergeCells count="1">
    <mergeCell ref="O1:Q1"/>
  </mergeCells>
  <hyperlinks>
    <hyperlink ref="T4" r:id="rId1" xr:uid="{178941D9-984D-4EFE-AB96-D2B272A30DCD}"/>
    <hyperlink ref="S3" r:id="rId2" xr:uid="{3F62AA55-3055-46AB-BD25-6A0C69282C66}"/>
    <hyperlink ref="A21" r:id="rId3" display="https://cms.hdfcfund.com/en/hdfc-fmp-1406d-august-2022" xr:uid="{9E07017E-8A92-460E-B970-9EF5A4FC6D5D}"/>
    <hyperlink ref="S4:S92" r:id="rId4" display="Click here" xr:uid="{2D5D6BCC-DBBD-467A-82DB-1661353E44FF}"/>
    <hyperlink ref="T3" r:id="rId5" xr:uid="{2CD6C55A-40F9-4D55-9A42-2D4C1FA114A9}"/>
    <hyperlink ref="T5" r:id="rId6" xr:uid="{5130771F-9145-4BD4-BDB4-E5E47ACBCAE5}"/>
    <hyperlink ref="T6:T92" r:id="rId7" display="Click here" xr:uid="{40213F17-036E-4062-B681-6136DD29D11C}"/>
    <hyperlink ref="S93" r:id="rId8" xr:uid="{71557556-9D70-4A30-89FD-62267D2801A8}"/>
    <hyperlink ref="T93" r:id="rId9" xr:uid="{95B798B1-4AEC-44E0-80EA-72F492C8ABD8}"/>
    <hyperlink ref="S94" r:id="rId10" xr:uid="{8F0CFF61-9050-466E-9054-43AD6AA41A1A}"/>
    <hyperlink ref="S95" r:id="rId11" xr:uid="{4F408459-7A81-4B86-8680-ECC17236FE97}"/>
    <hyperlink ref="S96" r:id="rId12" xr:uid="{E28BB0F2-D06F-431E-8D9D-74AE018ADA7A}"/>
    <hyperlink ref="T94" r:id="rId13" xr:uid="{15B09BAD-6D45-4797-9168-8281CADC89D4}"/>
    <hyperlink ref="T95" r:id="rId14" xr:uid="{2D49F34B-1D89-444D-BAB3-04C514A673A2}"/>
    <hyperlink ref="T96" r:id="rId15" xr:uid="{C75409EB-7977-4DE1-BC2C-069233FAC5C0}"/>
    <hyperlink ref="S97" r:id="rId16" xr:uid="{295CFB44-4C0D-4AF6-A848-8A9CBE91F634}"/>
    <hyperlink ref="S98" r:id="rId17" xr:uid="{C57CB849-F345-4D04-A9C7-A0054401A06B}"/>
    <hyperlink ref="T97" r:id="rId18" xr:uid="{55208CBB-B1C2-40CF-9CF4-B82F0C4C830F}"/>
    <hyperlink ref="T98" r:id="rId19" xr:uid="{F0D88523-D0FE-4A38-B273-AF2F22304579}"/>
  </hyperlinks>
  <pageMargins left="0.7" right="0.7" top="0.75" bottom="0.75" header="0.3" footer="0.3"/>
  <pageSetup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C472-9354-45A9-9CF6-6B1B81DD593C}">
  <sheetPr codeName="Sheet1"/>
  <dimension ref="A1:U8"/>
  <sheetViews>
    <sheetView tabSelected="1" zoomScale="80" zoomScaleNormal="80" workbookViewId="0">
      <pane xSplit="3" ySplit="2" topLeftCell="Q3" activePane="bottomRight" state="frozen"/>
      <selection pane="topRight" activeCell="E1" sqref="E1"/>
      <selection pane="bottomLeft" activeCell="A3" sqref="A3"/>
      <selection pane="bottomRight" activeCell="T3" sqref="T3"/>
    </sheetView>
  </sheetViews>
  <sheetFormatPr defaultColWidth="9.1796875" defaultRowHeight="55.5" customHeight="1" x14ac:dyDescent="0.25"/>
  <cols>
    <col min="1" max="1" width="35.453125" style="1" customWidth="1"/>
    <col min="2" max="2" width="21.1796875" style="1" bestFit="1" customWidth="1"/>
    <col min="3" max="3" width="34.90625" style="1" customWidth="1"/>
    <col min="4" max="4" width="46.81640625" style="1" customWidth="1"/>
    <col min="5" max="5" width="44.54296875" style="1" customWidth="1"/>
    <col min="6" max="6" width="36.54296875" style="1" customWidth="1"/>
    <col min="7" max="7" width="31.81640625" style="1" customWidth="1"/>
    <col min="8" max="8" width="63.6328125" style="55" customWidth="1"/>
    <col min="9" max="9" width="32.453125" style="1" bestFit="1" customWidth="1"/>
    <col min="10" max="10" width="37" style="1" customWidth="1"/>
    <col min="11" max="11" width="52" style="1" customWidth="1"/>
    <col min="12" max="14" width="18.1796875" style="1" customWidth="1"/>
    <col min="15" max="15" width="17.453125" style="1" bestFit="1" customWidth="1"/>
    <col min="16" max="16" width="17.453125" style="1" customWidth="1"/>
    <col min="17" max="17" width="47" style="1" customWidth="1"/>
    <col min="18" max="19" width="17.453125" style="1" customWidth="1"/>
    <col min="20" max="20" width="14.81640625" style="1" customWidth="1"/>
    <col min="21" max="21" width="27.1796875" style="1" customWidth="1"/>
    <col min="22" max="16384" width="9.1796875" style="1"/>
  </cols>
  <sheetData>
    <row r="1" spans="1:21" s="2" customFormat="1" ht="13" x14ac:dyDescent="0.3">
      <c r="A1" s="10"/>
      <c r="B1" s="7"/>
      <c r="C1" s="7"/>
      <c r="D1" s="7"/>
      <c r="E1" s="7"/>
      <c r="F1" s="7"/>
      <c r="G1" s="7"/>
      <c r="H1" s="53"/>
      <c r="I1" s="7"/>
      <c r="J1" s="7"/>
      <c r="K1" s="7"/>
      <c r="L1" s="42"/>
      <c r="M1" s="43"/>
      <c r="N1" s="44"/>
      <c r="O1" s="7"/>
      <c r="P1" s="7"/>
      <c r="Q1" s="7"/>
      <c r="R1" s="7"/>
      <c r="S1" s="7"/>
      <c r="T1" s="41"/>
      <c r="U1" s="41"/>
    </row>
    <row r="2" spans="1:21" s="4" customFormat="1" ht="36.75" customHeight="1" x14ac:dyDescent="0.3">
      <c r="A2" s="3" t="s">
        <v>0</v>
      </c>
      <c r="B2" s="3" t="s">
        <v>2</v>
      </c>
      <c r="C2" s="3" t="s">
        <v>3</v>
      </c>
      <c r="D2" s="3" t="s">
        <v>4</v>
      </c>
      <c r="E2" s="3" t="s">
        <v>5</v>
      </c>
      <c r="F2" s="3" t="s">
        <v>6</v>
      </c>
      <c r="G2" s="3" t="s">
        <v>713</v>
      </c>
      <c r="H2" s="54" t="s">
        <v>8</v>
      </c>
      <c r="I2" s="3" t="s">
        <v>9</v>
      </c>
      <c r="J2" s="3" t="s">
        <v>742</v>
      </c>
      <c r="K2" s="3" t="s">
        <v>12</v>
      </c>
      <c r="L2" s="3" t="s">
        <v>751</v>
      </c>
      <c r="M2" s="3" t="s">
        <v>15</v>
      </c>
      <c r="N2" s="3" t="s">
        <v>16</v>
      </c>
      <c r="O2" s="3" t="s">
        <v>17</v>
      </c>
      <c r="P2" s="3" t="s">
        <v>716</v>
      </c>
      <c r="Q2" s="3" t="s">
        <v>712</v>
      </c>
      <c r="R2" s="3" t="s">
        <v>711</v>
      </c>
      <c r="S2" s="3" t="s">
        <v>717</v>
      </c>
      <c r="T2" s="3" t="s">
        <v>18</v>
      </c>
      <c r="U2" s="3" t="s">
        <v>19</v>
      </c>
    </row>
    <row r="3" spans="1:21" ht="136.75" customHeight="1" x14ac:dyDescent="0.35">
      <c r="A3" s="31" t="s">
        <v>708</v>
      </c>
      <c r="B3" s="7" t="s">
        <v>123</v>
      </c>
      <c r="C3" s="7" t="s">
        <v>718</v>
      </c>
      <c r="D3" s="7" t="s">
        <v>730</v>
      </c>
      <c r="E3" s="7" t="s">
        <v>731</v>
      </c>
      <c r="F3" s="7" t="s">
        <v>732</v>
      </c>
      <c r="G3" s="7" t="s">
        <v>78</v>
      </c>
      <c r="H3" s="53" t="s">
        <v>749</v>
      </c>
      <c r="I3" s="7" t="s">
        <v>728</v>
      </c>
      <c r="J3" s="7" t="s">
        <v>733</v>
      </c>
      <c r="K3" s="14" t="s">
        <v>738</v>
      </c>
      <c r="L3" s="7">
        <v>207.81</v>
      </c>
      <c r="M3" s="7">
        <v>0.92</v>
      </c>
      <c r="N3" s="7">
        <v>0.08</v>
      </c>
      <c r="O3" s="50" t="s">
        <v>750</v>
      </c>
      <c r="P3" s="56" t="s">
        <v>756</v>
      </c>
      <c r="Q3" s="14" t="s">
        <v>746</v>
      </c>
      <c r="R3" s="15" t="s">
        <v>78</v>
      </c>
      <c r="S3" s="56" t="s">
        <v>756</v>
      </c>
      <c r="T3" s="48" t="s">
        <v>729</v>
      </c>
      <c r="U3" s="8" t="s">
        <v>714</v>
      </c>
    </row>
    <row r="4" spans="1:21" ht="109.5" customHeight="1" x14ac:dyDescent="0.35">
      <c r="A4" s="31" t="s">
        <v>753</v>
      </c>
      <c r="B4" s="7" t="s">
        <v>210</v>
      </c>
      <c r="C4" s="7" t="s">
        <v>721</v>
      </c>
      <c r="D4" s="7" t="s">
        <v>724</v>
      </c>
      <c r="E4" s="7" t="s">
        <v>725</v>
      </c>
      <c r="F4" s="7" t="s">
        <v>726</v>
      </c>
      <c r="G4" s="7" t="s">
        <v>78</v>
      </c>
      <c r="H4" s="53" t="s">
        <v>749</v>
      </c>
      <c r="I4" s="7" t="s">
        <v>78</v>
      </c>
      <c r="J4" s="7" t="s">
        <v>727</v>
      </c>
      <c r="K4" s="14" t="s">
        <v>738</v>
      </c>
      <c r="L4" s="7">
        <v>261.26</v>
      </c>
      <c r="M4" s="7">
        <v>2.34</v>
      </c>
      <c r="N4" s="7">
        <v>0.39</v>
      </c>
      <c r="O4" s="50" t="s">
        <v>750</v>
      </c>
      <c r="P4" s="15" t="s">
        <v>723</v>
      </c>
      <c r="Q4" s="14" t="s">
        <v>744</v>
      </c>
      <c r="R4" s="15" t="s">
        <v>78</v>
      </c>
      <c r="S4" s="15" t="s">
        <v>723</v>
      </c>
      <c r="T4" s="8" t="s">
        <v>729</v>
      </c>
      <c r="U4" s="8" t="s">
        <v>714</v>
      </c>
    </row>
    <row r="5" spans="1:21" ht="156.65" customHeight="1" x14ac:dyDescent="0.35">
      <c r="A5" s="31" t="s">
        <v>752</v>
      </c>
      <c r="B5" s="7" t="s">
        <v>173</v>
      </c>
      <c r="C5" s="14" t="s">
        <v>720</v>
      </c>
      <c r="D5" s="7" t="s">
        <v>734</v>
      </c>
      <c r="E5" s="7" t="s">
        <v>735</v>
      </c>
      <c r="F5" s="10" t="s">
        <v>736</v>
      </c>
      <c r="G5" s="10" t="s">
        <v>78</v>
      </c>
      <c r="H5" s="53" t="s">
        <v>737</v>
      </c>
      <c r="I5" s="7" t="s">
        <v>728</v>
      </c>
      <c r="J5" s="7" t="s">
        <v>754</v>
      </c>
      <c r="K5" s="14" t="s">
        <v>738</v>
      </c>
      <c r="L5" s="41">
        <v>1047.32</v>
      </c>
      <c r="M5" s="7">
        <v>0.23</v>
      </c>
      <c r="N5" s="7">
        <v>0.08</v>
      </c>
      <c r="O5" s="50" t="s">
        <v>750</v>
      </c>
      <c r="P5" s="15" t="s">
        <v>722</v>
      </c>
      <c r="Q5" s="14" t="s">
        <v>747</v>
      </c>
      <c r="R5" s="15" t="s">
        <v>743</v>
      </c>
      <c r="S5" s="15" t="s">
        <v>722</v>
      </c>
      <c r="T5" s="8" t="s">
        <v>729</v>
      </c>
      <c r="U5" s="8" t="s">
        <v>714</v>
      </c>
    </row>
    <row r="6" spans="1:21" ht="81" customHeight="1" x14ac:dyDescent="0.35">
      <c r="A6" s="31" t="s">
        <v>709</v>
      </c>
      <c r="B6" s="7" t="s">
        <v>710</v>
      </c>
      <c r="C6" s="7" t="s">
        <v>719</v>
      </c>
      <c r="D6" s="7" t="s">
        <v>739</v>
      </c>
      <c r="E6" s="7" t="s">
        <v>740</v>
      </c>
      <c r="F6" s="7" t="s">
        <v>741</v>
      </c>
      <c r="G6" s="7" t="s">
        <v>78</v>
      </c>
      <c r="H6" s="53" t="s">
        <v>749</v>
      </c>
      <c r="I6" s="7" t="s">
        <v>728</v>
      </c>
      <c r="J6" s="7" t="s">
        <v>755</v>
      </c>
      <c r="K6" s="14" t="s">
        <v>738</v>
      </c>
      <c r="L6" s="41">
        <v>39.1</v>
      </c>
      <c r="M6" s="7">
        <v>2.25</v>
      </c>
      <c r="N6" s="7">
        <v>0.8</v>
      </c>
      <c r="O6" s="50" t="s">
        <v>750</v>
      </c>
      <c r="P6" s="7" t="s">
        <v>723</v>
      </c>
      <c r="Q6" s="14" t="s">
        <v>745</v>
      </c>
      <c r="R6" s="7" t="s">
        <v>728</v>
      </c>
      <c r="S6" s="7" t="s">
        <v>723</v>
      </c>
      <c r="T6" s="7" t="s">
        <v>729</v>
      </c>
      <c r="U6" s="8" t="s">
        <v>714</v>
      </c>
    </row>
    <row r="7" spans="1:21" ht="55.5" customHeight="1" x14ac:dyDescent="0.3">
      <c r="A7" s="47" t="s">
        <v>715</v>
      </c>
    </row>
    <row r="8" spans="1:21" ht="55.5" customHeight="1" x14ac:dyDescent="0.25">
      <c r="A8" t="s">
        <v>748</v>
      </c>
    </row>
  </sheetData>
  <autoFilter ref="A2:X5" xr:uid="{9E198A67-DCD4-487D-8271-28561B966D13}"/>
  <hyperlinks>
    <hyperlink ref="T3" r:id="rId1" xr:uid="{3FF588A5-F7FF-4D34-ACEB-6B8A93050124}"/>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A0F6-C6BA-437D-87F8-8B4241FE69FB}">
  <dimension ref="A1:D107"/>
  <sheetViews>
    <sheetView workbookViewId="0">
      <selection activeCell="B24" sqref="B24"/>
    </sheetView>
  </sheetViews>
  <sheetFormatPr defaultRowHeight="12.5" x14ac:dyDescent="0.25"/>
  <cols>
    <col min="1" max="1" width="23.6328125" customWidth="1"/>
    <col min="2" max="2" width="22.453125" customWidth="1"/>
    <col min="3" max="3" width="19.453125" customWidth="1"/>
    <col min="4" max="4" width="29.453125" customWidth="1"/>
  </cols>
  <sheetData>
    <row r="1" spans="1:4" ht="26" x14ac:dyDescent="0.3">
      <c r="A1" s="3" t="s">
        <v>13</v>
      </c>
      <c r="B1" s="3" t="s">
        <v>14</v>
      </c>
      <c r="C1" s="3" t="s">
        <v>15</v>
      </c>
      <c r="D1" s="3" t="s">
        <v>16</v>
      </c>
    </row>
    <row r="2" spans="1:4" x14ac:dyDescent="0.25">
      <c r="A2" s="35" t="s">
        <v>322</v>
      </c>
      <c r="B2" s="45">
        <v>260.45999999999998</v>
      </c>
      <c r="C2" s="46">
        <v>0.38</v>
      </c>
      <c r="D2" s="49">
        <v>0.11</v>
      </c>
    </row>
    <row r="3" spans="1:4" x14ac:dyDescent="0.25">
      <c r="A3" s="35" t="s">
        <v>405</v>
      </c>
      <c r="B3" s="45">
        <v>54.31</v>
      </c>
      <c r="C3" s="46">
        <v>0.4</v>
      </c>
      <c r="D3" s="49">
        <v>0.15</v>
      </c>
    </row>
    <row r="4" spans="1:4" x14ac:dyDescent="0.25">
      <c r="A4" s="35" t="s">
        <v>422</v>
      </c>
      <c r="B4" s="45">
        <v>162.22</v>
      </c>
      <c r="C4" s="46">
        <v>0.4</v>
      </c>
      <c r="D4" s="49">
        <v>0.15</v>
      </c>
    </row>
    <row r="5" spans="1:4" x14ac:dyDescent="0.25">
      <c r="A5" s="35" t="s">
        <v>672</v>
      </c>
      <c r="B5" s="45">
        <v>57.65</v>
      </c>
      <c r="C5" s="46">
        <v>0.45000000000000007</v>
      </c>
      <c r="D5" s="49" t="s">
        <v>77</v>
      </c>
    </row>
    <row r="6" spans="1:4" x14ac:dyDescent="0.25">
      <c r="A6" s="35" t="s">
        <v>427</v>
      </c>
      <c r="B6" s="45">
        <v>18.25</v>
      </c>
      <c r="C6" s="46">
        <v>0.3</v>
      </c>
      <c r="D6" s="49" t="s">
        <v>77</v>
      </c>
    </row>
    <row r="7" spans="1:4" x14ac:dyDescent="0.25">
      <c r="A7" s="35" t="s">
        <v>473</v>
      </c>
      <c r="B7" s="45">
        <v>229.77</v>
      </c>
      <c r="C7" s="46">
        <v>0.81000000000000016</v>
      </c>
      <c r="D7" s="49">
        <v>0.3</v>
      </c>
    </row>
    <row r="8" spans="1:4" x14ac:dyDescent="0.25">
      <c r="A8" s="35" t="s">
        <v>234</v>
      </c>
      <c r="B8" s="45">
        <v>4792.8</v>
      </c>
      <c r="C8" s="46">
        <v>1.1000000000000001</v>
      </c>
      <c r="D8" s="49">
        <v>0.1</v>
      </c>
    </row>
    <row r="9" spans="1:4" x14ac:dyDescent="0.25">
      <c r="A9" s="35" t="s">
        <v>126</v>
      </c>
      <c r="B9" s="45">
        <v>21984.21</v>
      </c>
      <c r="C9" s="46">
        <v>0.93</v>
      </c>
      <c r="D9" s="49">
        <v>0.40999999999999992</v>
      </c>
    </row>
    <row r="10" spans="1:4" x14ac:dyDescent="0.25">
      <c r="A10" s="35" t="s">
        <v>203</v>
      </c>
      <c r="B10" s="45">
        <v>2639.61</v>
      </c>
      <c r="C10" s="46">
        <v>0.16</v>
      </c>
      <c r="D10" s="49" t="s">
        <v>77</v>
      </c>
    </row>
    <row r="11" spans="1:4" x14ac:dyDescent="0.25">
      <c r="A11" s="35" t="s">
        <v>248</v>
      </c>
      <c r="B11" s="45">
        <v>4134.88</v>
      </c>
      <c r="C11" s="46">
        <v>1.91</v>
      </c>
      <c r="D11" s="49">
        <v>0.77</v>
      </c>
    </row>
    <row r="12" spans="1:4" x14ac:dyDescent="0.25">
      <c r="A12" s="35" t="s">
        <v>139</v>
      </c>
      <c r="B12" s="45">
        <v>5859.53</v>
      </c>
      <c r="C12" s="46">
        <v>0.78</v>
      </c>
      <c r="D12" s="49">
        <v>0.39</v>
      </c>
    </row>
    <row r="13" spans="1:4" x14ac:dyDescent="0.25">
      <c r="A13" s="35" t="s">
        <v>373</v>
      </c>
      <c r="B13" s="45">
        <v>2902.22</v>
      </c>
      <c r="C13" s="46">
        <v>1.9799999999999998</v>
      </c>
      <c r="D13" s="49">
        <v>0.84</v>
      </c>
    </row>
    <row r="14" spans="1:4" x14ac:dyDescent="0.25">
      <c r="A14" s="35" t="s">
        <v>33</v>
      </c>
      <c r="B14" s="45">
        <v>7266.84</v>
      </c>
      <c r="C14" s="46">
        <v>1.8399999999999999</v>
      </c>
      <c r="D14" s="49">
        <v>1</v>
      </c>
    </row>
    <row r="15" spans="1:4" x14ac:dyDescent="0.25">
      <c r="A15" s="35" t="s">
        <v>673</v>
      </c>
      <c r="B15" s="45">
        <v>195.29</v>
      </c>
      <c r="C15" s="46">
        <v>0.03</v>
      </c>
      <c r="D15" s="49">
        <v>0.03</v>
      </c>
    </row>
    <row r="16" spans="1:4" x14ac:dyDescent="0.25">
      <c r="A16" s="35" t="s">
        <v>135</v>
      </c>
      <c r="B16" s="45">
        <v>6917.57</v>
      </c>
      <c r="C16" s="46">
        <v>1.6</v>
      </c>
      <c r="D16" s="49">
        <v>1.01</v>
      </c>
    </row>
    <row r="17" spans="1:4" x14ac:dyDescent="0.25">
      <c r="A17" s="35" t="s">
        <v>57</v>
      </c>
      <c r="B17" s="45">
        <v>23532.98</v>
      </c>
      <c r="C17" s="46">
        <v>1.6200000000000003</v>
      </c>
      <c r="D17" s="49">
        <v>0.56999999999999995</v>
      </c>
    </row>
    <row r="18" spans="1:4" x14ac:dyDescent="0.25">
      <c r="A18" s="35" t="s">
        <v>707</v>
      </c>
      <c r="B18" s="45">
        <v>1106.21</v>
      </c>
      <c r="C18" s="46">
        <v>1.31</v>
      </c>
      <c r="D18" s="49">
        <v>0.26</v>
      </c>
    </row>
    <row r="19" spans="1:4" x14ac:dyDescent="0.25">
      <c r="A19" s="35" t="s">
        <v>494</v>
      </c>
      <c r="B19" s="45">
        <v>7024.28</v>
      </c>
      <c r="C19" s="46">
        <v>1.81</v>
      </c>
      <c r="D19" s="49">
        <v>0.75</v>
      </c>
    </row>
    <row r="20" spans="1:4" x14ac:dyDescent="0.25">
      <c r="A20" s="35" t="s">
        <v>205</v>
      </c>
      <c r="B20" s="45">
        <v>6190.68</v>
      </c>
      <c r="C20" s="46">
        <v>1.83</v>
      </c>
      <c r="D20" s="49">
        <v>0.7</v>
      </c>
    </row>
    <row r="21" spans="1:4" x14ac:dyDescent="0.25">
      <c r="A21" s="35" t="s">
        <v>184</v>
      </c>
      <c r="B21" s="45">
        <v>1724.79</v>
      </c>
      <c r="C21" s="46">
        <v>0.42</v>
      </c>
      <c r="D21" s="49">
        <v>7.0000000000000007E-2</v>
      </c>
    </row>
    <row r="22" spans="1:4" x14ac:dyDescent="0.25">
      <c r="A22" s="35" t="s">
        <v>246</v>
      </c>
      <c r="B22" s="45">
        <v>1433.48</v>
      </c>
      <c r="C22" s="46">
        <v>0.63</v>
      </c>
      <c r="D22" s="49">
        <v>0.22</v>
      </c>
    </row>
    <row r="23" spans="1:4" x14ac:dyDescent="0.25">
      <c r="A23" s="35" t="s">
        <v>26</v>
      </c>
      <c r="B23" s="45">
        <v>85559.59</v>
      </c>
      <c r="C23" s="46">
        <v>1.37</v>
      </c>
      <c r="D23" s="49">
        <v>0.7</v>
      </c>
    </row>
    <row r="24" spans="1:4" x14ac:dyDescent="0.25">
      <c r="A24" s="35" t="s">
        <v>335</v>
      </c>
      <c r="B24" s="45">
        <v>18.52</v>
      </c>
      <c r="C24" s="46">
        <v>0.3</v>
      </c>
      <c r="D24" s="49" t="s">
        <v>77</v>
      </c>
    </row>
    <row r="25" spans="1:4" x14ac:dyDescent="0.25">
      <c r="A25" s="35" t="s">
        <v>100</v>
      </c>
      <c r="B25" s="45">
        <v>10179.25</v>
      </c>
      <c r="C25" s="46">
        <v>1.7399999999999998</v>
      </c>
      <c r="D25" s="49">
        <v>0.91</v>
      </c>
    </row>
    <row r="26" spans="1:4" x14ac:dyDescent="0.25">
      <c r="A26" s="35" t="s">
        <v>188</v>
      </c>
      <c r="B26" s="45">
        <v>6328.89</v>
      </c>
      <c r="C26" s="46">
        <v>0.5</v>
      </c>
      <c r="D26" s="49">
        <v>0.18</v>
      </c>
    </row>
    <row r="27" spans="1:4" x14ac:dyDescent="0.25">
      <c r="A27" s="35" t="s">
        <v>66</v>
      </c>
      <c r="B27" s="45">
        <v>103041.3</v>
      </c>
      <c r="C27" s="46">
        <v>1.34</v>
      </c>
      <c r="D27" s="49">
        <v>0.74</v>
      </c>
    </row>
    <row r="28" spans="1:4" x14ac:dyDescent="0.25">
      <c r="A28" s="35" t="s">
        <v>147</v>
      </c>
      <c r="B28" s="45">
        <v>783.1</v>
      </c>
      <c r="C28" s="46">
        <v>1.47</v>
      </c>
      <c r="D28" s="49">
        <v>0.75</v>
      </c>
    </row>
    <row r="29" spans="1:4" x14ac:dyDescent="0.25">
      <c r="A29" s="35" t="s">
        <v>195</v>
      </c>
      <c r="B29" s="45">
        <v>1287.96</v>
      </c>
      <c r="C29" s="46">
        <v>2.21</v>
      </c>
      <c r="D29" s="49">
        <v>1.25</v>
      </c>
    </row>
    <row r="30" spans="1:4" x14ac:dyDescent="0.25">
      <c r="A30" s="35" t="s">
        <v>159</v>
      </c>
      <c r="B30" s="45">
        <v>24466.14</v>
      </c>
      <c r="C30" s="46">
        <v>1.04</v>
      </c>
      <c r="D30" s="49">
        <v>0.45000000000000007</v>
      </c>
    </row>
    <row r="31" spans="1:4" x14ac:dyDescent="0.25">
      <c r="A31" s="35" t="s">
        <v>150</v>
      </c>
      <c r="B31" s="45">
        <v>935.23</v>
      </c>
      <c r="C31" s="46">
        <v>1.39</v>
      </c>
      <c r="D31" s="49">
        <v>0.8</v>
      </c>
    </row>
    <row r="32" spans="1:4" x14ac:dyDescent="0.25">
      <c r="A32" s="35" t="s">
        <v>706</v>
      </c>
      <c r="B32" s="45">
        <v>2594.75</v>
      </c>
      <c r="C32" s="46">
        <v>1.9799999999999998</v>
      </c>
      <c r="D32" s="49">
        <v>0.73</v>
      </c>
    </row>
    <row r="33" spans="1:4" x14ac:dyDescent="0.25">
      <c r="A33" s="35" t="s">
        <v>356</v>
      </c>
      <c r="B33" s="45">
        <v>15.82</v>
      </c>
      <c r="C33" s="46">
        <v>0.3</v>
      </c>
      <c r="D33" s="49" t="s">
        <v>77</v>
      </c>
    </row>
    <row r="34" spans="1:4" x14ac:dyDescent="0.25">
      <c r="A34" s="35" t="s">
        <v>699</v>
      </c>
      <c r="B34" s="45">
        <v>298.14</v>
      </c>
      <c r="C34" s="46">
        <v>0.90000000000000013</v>
      </c>
      <c r="D34" s="49">
        <v>0.4</v>
      </c>
    </row>
    <row r="35" spans="1:4" x14ac:dyDescent="0.25">
      <c r="A35" s="35" t="s">
        <v>52</v>
      </c>
      <c r="B35" s="45">
        <v>26949.33</v>
      </c>
      <c r="C35" s="46">
        <v>1.6399999999999997</v>
      </c>
      <c r="D35" s="49">
        <v>0.85000000000000009</v>
      </c>
    </row>
    <row r="36" spans="1:4" x14ac:dyDescent="0.25">
      <c r="A36" s="35" t="s">
        <v>174</v>
      </c>
      <c r="B36" s="45">
        <v>56061.67</v>
      </c>
      <c r="C36" s="46">
        <v>0.28000000000000003</v>
      </c>
      <c r="D36" s="49">
        <v>0.2</v>
      </c>
    </row>
    <row r="37" spans="1:4" x14ac:dyDescent="0.25">
      <c r="A37" s="35" t="s">
        <v>701</v>
      </c>
      <c r="B37" s="45">
        <v>432.53</v>
      </c>
      <c r="C37" s="46">
        <v>0.7</v>
      </c>
      <c r="D37" s="49">
        <v>0.25</v>
      </c>
    </row>
    <row r="38" spans="1:4" x14ac:dyDescent="0.25">
      <c r="A38" s="35" t="s">
        <v>417</v>
      </c>
      <c r="B38" s="45">
        <v>5851.13</v>
      </c>
      <c r="C38" s="46">
        <v>0.65</v>
      </c>
      <c r="D38" s="49">
        <v>0.3</v>
      </c>
    </row>
    <row r="39" spans="1:4" x14ac:dyDescent="0.25">
      <c r="A39" s="35" t="s">
        <v>142</v>
      </c>
      <c r="B39" s="45">
        <v>2959.28</v>
      </c>
      <c r="C39" s="46">
        <v>0.89</v>
      </c>
      <c r="D39" s="49">
        <v>0.45999999999999996</v>
      </c>
    </row>
    <row r="40" spans="1:4" x14ac:dyDescent="0.25">
      <c r="A40" s="35" t="s">
        <v>357</v>
      </c>
      <c r="B40" s="45">
        <v>95.55</v>
      </c>
      <c r="C40" s="46">
        <v>0.3</v>
      </c>
      <c r="D40" s="49" t="s">
        <v>77</v>
      </c>
    </row>
    <row r="41" spans="1:4" x14ac:dyDescent="0.25">
      <c r="A41" s="35" t="s">
        <v>695</v>
      </c>
      <c r="B41" s="45">
        <v>678.75</v>
      </c>
      <c r="C41" s="46">
        <v>0.89</v>
      </c>
      <c r="D41" s="49">
        <v>0.4</v>
      </c>
    </row>
    <row r="42" spans="1:4" x14ac:dyDescent="0.25">
      <c r="A42" s="35" t="s">
        <v>698</v>
      </c>
      <c r="B42" s="45">
        <v>11573.71</v>
      </c>
      <c r="C42" s="46">
        <v>1.7500000000000002</v>
      </c>
      <c r="D42" s="49">
        <v>0.79</v>
      </c>
    </row>
    <row r="43" spans="1:4" x14ac:dyDescent="0.25">
      <c r="A43" s="35" t="s">
        <v>178</v>
      </c>
      <c r="B43" s="45">
        <v>12850.85</v>
      </c>
      <c r="C43" s="46">
        <v>0.2</v>
      </c>
      <c r="D43" s="49">
        <v>0.1</v>
      </c>
    </row>
    <row r="44" spans="1:4" x14ac:dyDescent="0.25">
      <c r="A44" s="35" t="s">
        <v>426</v>
      </c>
      <c r="B44" s="45">
        <v>93.1</v>
      </c>
      <c r="C44" s="46">
        <v>0.2</v>
      </c>
      <c r="D44" s="49" t="s">
        <v>77</v>
      </c>
    </row>
    <row r="45" spans="1:4" x14ac:dyDescent="0.25">
      <c r="A45" s="35" t="s">
        <v>474</v>
      </c>
      <c r="B45" s="45">
        <v>406.3</v>
      </c>
      <c r="C45" s="46">
        <v>0.83</v>
      </c>
      <c r="D45" s="49">
        <v>0.3</v>
      </c>
    </row>
    <row r="46" spans="1:4" x14ac:dyDescent="0.25">
      <c r="A46" s="35" t="s">
        <v>451</v>
      </c>
      <c r="B46" s="45">
        <v>592.96</v>
      </c>
      <c r="C46" s="46">
        <v>2.4300000000000002</v>
      </c>
      <c r="D46" s="49">
        <v>1.24</v>
      </c>
    </row>
    <row r="47" spans="1:4" x14ac:dyDescent="0.25">
      <c r="A47" s="35" t="s">
        <v>130</v>
      </c>
      <c r="B47" s="45">
        <v>35574.35</v>
      </c>
      <c r="C47" s="46">
        <v>0.62</v>
      </c>
      <c r="D47" s="49">
        <v>0.36</v>
      </c>
    </row>
    <row r="48" spans="1:4" x14ac:dyDescent="0.25">
      <c r="A48" s="35" t="s">
        <v>163</v>
      </c>
      <c r="B48" s="45">
        <v>37139.08</v>
      </c>
      <c r="C48" s="46">
        <v>0.40999999999999992</v>
      </c>
      <c r="D48" s="49">
        <v>0.22999999999999998</v>
      </c>
    </row>
    <row r="49" spans="1:4" x14ac:dyDescent="0.25">
      <c r="A49" s="35" t="s">
        <v>264</v>
      </c>
      <c r="B49" s="45">
        <v>18674.59</v>
      </c>
      <c r="C49" s="46">
        <v>1.68</v>
      </c>
      <c r="D49" s="49">
        <v>0.74</v>
      </c>
    </row>
    <row r="50" spans="1:4" x14ac:dyDescent="0.25">
      <c r="A50" s="35" t="s">
        <v>115</v>
      </c>
      <c r="B50" s="45">
        <v>5739.47</v>
      </c>
      <c r="C50" s="46">
        <v>1.87</v>
      </c>
      <c r="D50" s="49">
        <v>0.93</v>
      </c>
    </row>
    <row r="51" spans="1:4" x14ac:dyDescent="0.25">
      <c r="A51" s="35" t="s">
        <v>323</v>
      </c>
      <c r="B51" s="45">
        <v>38.14</v>
      </c>
      <c r="C51" s="46">
        <v>0.3</v>
      </c>
      <c r="D51" s="49" t="s">
        <v>77</v>
      </c>
    </row>
    <row r="52" spans="1:4" x14ac:dyDescent="0.25">
      <c r="A52" s="35" t="s">
        <v>268</v>
      </c>
      <c r="B52" s="45">
        <v>395.84</v>
      </c>
      <c r="C52" s="46">
        <v>0.83</v>
      </c>
      <c r="D52" s="49">
        <v>0.4</v>
      </c>
    </row>
    <row r="53" spans="1:4" x14ac:dyDescent="0.25">
      <c r="A53" s="35" t="s">
        <v>662</v>
      </c>
      <c r="B53" s="45">
        <v>1058.8900000000001</v>
      </c>
      <c r="C53" s="46">
        <v>2.25</v>
      </c>
      <c r="D53" s="49">
        <v>1.05</v>
      </c>
    </row>
    <row r="54" spans="1:4" x14ac:dyDescent="0.25">
      <c r="A54" s="35" t="s">
        <v>374</v>
      </c>
      <c r="B54" s="45">
        <v>40.99</v>
      </c>
      <c r="C54" s="46">
        <v>0.2</v>
      </c>
      <c r="D54" s="49" t="s">
        <v>77</v>
      </c>
    </row>
    <row r="55" spans="1:4" x14ac:dyDescent="0.25">
      <c r="A55" s="35" t="s">
        <v>375</v>
      </c>
      <c r="B55" s="45">
        <v>320.73</v>
      </c>
      <c r="C55" s="46">
        <v>0.15</v>
      </c>
      <c r="D55" s="49" t="s">
        <v>77</v>
      </c>
    </row>
    <row r="56" spans="1:4" x14ac:dyDescent="0.25">
      <c r="A56" s="35" t="s">
        <v>696</v>
      </c>
      <c r="B56" s="45">
        <v>30.22</v>
      </c>
      <c r="C56" s="46">
        <v>0.35</v>
      </c>
      <c r="D56" s="49" t="s">
        <v>77</v>
      </c>
    </row>
    <row r="57" spans="1:4" x14ac:dyDescent="0.25">
      <c r="A57" s="35" t="s">
        <v>83</v>
      </c>
      <c r="B57" s="45">
        <v>20929.71</v>
      </c>
      <c r="C57" s="46">
        <v>0.35</v>
      </c>
      <c r="D57" s="49">
        <v>0.2</v>
      </c>
    </row>
    <row r="58" spans="1:4" x14ac:dyDescent="0.25">
      <c r="A58" s="35" t="s">
        <v>269</v>
      </c>
      <c r="B58" s="45">
        <v>363.93</v>
      </c>
      <c r="C58" s="46">
        <v>0.75</v>
      </c>
      <c r="D58" s="49">
        <v>0.3</v>
      </c>
    </row>
    <row r="59" spans="1:4" x14ac:dyDescent="0.25">
      <c r="A59" s="35" t="s">
        <v>704</v>
      </c>
      <c r="B59" s="45">
        <v>77.180000000000007</v>
      </c>
      <c r="C59" s="46">
        <v>0.84</v>
      </c>
      <c r="D59" s="49">
        <v>0.3</v>
      </c>
    </row>
    <row r="60" spans="1:4" x14ac:dyDescent="0.25">
      <c r="A60" s="35" t="s">
        <v>700</v>
      </c>
      <c r="B60" s="45">
        <v>435.3</v>
      </c>
      <c r="C60" s="46">
        <v>0.76</v>
      </c>
      <c r="D60" s="49">
        <v>0.3</v>
      </c>
    </row>
    <row r="61" spans="1:4" x14ac:dyDescent="0.25">
      <c r="A61" s="35" t="s">
        <v>324</v>
      </c>
      <c r="B61" s="45">
        <v>93.39</v>
      </c>
      <c r="C61" s="46">
        <v>0.25</v>
      </c>
      <c r="D61" s="49" t="s">
        <v>77</v>
      </c>
    </row>
    <row r="62" spans="1:4" x14ac:dyDescent="0.25">
      <c r="A62" s="35" t="s">
        <v>240</v>
      </c>
      <c r="B62" s="45">
        <v>1566.04</v>
      </c>
      <c r="C62" s="46">
        <v>0.86</v>
      </c>
      <c r="D62" s="49">
        <v>0.4</v>
      </c>
    </row>
    <row r="63" spans="1:4" x14ac:dyDescent="0.25">
      <c r="A63" s="35" t="s">
        <v>702</v>
      </c>
      <c r="B63" s="45">
        <v>181.94</v>
      </c>
      <c r="C63" s="46">
        <v>0.90000000000000013</v>
      </c>
      <c r="D63" s="49">
        <v>0.4</v>
      </c>
    </row>
    <row r="64" spans="1:4" x14ac:dyDescent="0.25">
      <c r="A64" s="35" t="s">
        <v>79</v>
      </c>
      <c r="B64" s="45">
        <v>4721.08</v>
      </c>
      <c r="C64" s="46">
        <v>0.05</v>
      </c>
      <c r="D64" s="49" t="s">
        <v>77</v>
      </c>
    </row>
    <row r="65" spans="1:4" x14ac:dyDescent="0.25">
      <c r="A65" s="35" t="s">
        <v>255</v>
      </c>
      <c r="B65" s="45">
        <v>2062.38</v>
      </c>
      <c r="C65" s="46">
        <v>0.66</v>
      </c>
      <c r="D65" s="49">
        <v>0.3</v>
      </c>
    </row>
    <row r="66" spans="1:4" x14ac:dyDescent="0.25">
      <c r="A66" s="35" t="s">
        <v>692</v>
      </c>
      <c r="B66" s="45">
        <v>1896.11</v>
      </c>
      <c r="C66" s="46">
        <v>2.08</v>
      </c>
      <c r="D66" s="49">
        <v>0.88</v>
      </c>
    </row>
    <row r="67" spans="1:4" x14ac:dyDescent="0.25">
      <c r="A67" s="35" t="s">
        <v>71</v>
      </c>
      <c r="B67" s="45">
        <v>24080.87</v>
      </c>
      <c r="C67" s="46">
        <v>1.68</v>
      </c>
      <c r="D67" s="49">
        <v>1.01</v>
      </c>
    </row>
    <row r="68" spans="1:4" x14ac:dyDescent="0.25">
      <c r="A68" s="35" t="s">
        <v>336</v>
      </c>
      <c r="B68" s="45">
        <v>22.73</v>
      </c>
      <c r="C68" s="46">
        <v>0.3</v>
      </c>
      <c r="D68" s="49" t="s">
        <v>77</v>
      </c>
    </row>
    <row r="69" spans="1:4" x14ac:dyDescent="0.25">
      <c r="A69" s="35" t="s">
        <v>703</v>
      </c>
      <c r="B69" s="45">
        <v>164.36</v>
      </c>
      <c r="C69" s="46">
        <v>0.89</v>
      </c>
      <c r="D69" s="49">
        <v>0.4</v>
      </c>
    </row>
    <row r="70" spans="1:4" x14ac:dyDescent="0.25">
      <c r="A70" s="35" t="s">
        <v>697</v>
      </c>
      <c r="B70" s="45">
        <v>114.24</v>
      </c>
      <c r="C70" s="46">
        <v>0.89</v>
      </c>
      <c r="D70" s="49">
        <v>0.4</v>
      </c>
    </row>
    <row r="71" spans="1:4" x14ac:dyDescent="0.25">
      <c r="A71" s="35" t="s">
        <v>105</v>
      </c>
      <c r="B71" s="45">
        <v>6693.39</v>
      </c>
      <c r="C71" s="46">
        <v>1.77</v>
      </c>
      <c r="D71" s="49">
        <v>0.72</v>
      </c>
    </row>
    <row r="72" spans="1:4" x14ac:dyDescent="0.25">
      <c r="A72" s="35" t="s">
        <v>111</v>
      </c>
      <c r="B72" s="45">
        <v>160.21</v>
      </c>
      <c r="C72" s="46">
        <v>2.14</v>
      </c>
      <c r="D72" s="49">
        <v>1.06</v>
      </c>
    </row>
    <row r="73" spans="1:4" x14ac:dyDescent="0.25">
      <c r="A73" s="35" t="s">
        <v>107</v>
      </c>
      <c r="B73" s="45">
        <v>1680.62</v>
      </c>
      <c r="C73" s="46">
        <v>2.0699999999999998</v>
      </c>
      <c r="D73" s="49">
        <v>0.93999999999999984</v>
      </c>
    </row>
    <row r="74" spans="1:4" x14ac:dyDescent="0.25">
      <c r="A74" s="35" t="s">
        <v>705</v>
      </c>
      <c r="B74" s="45">
        <v>426</v>
      </c>
      <c r="C74" s="46">
        <v>0.32</v>
      </c>
      <c r="D74" s="49">
        <v>0.12</v>
      </c>
    </row>
    <row r="75" spans="1:4" x14ac:dyDescent="0.25">
      <c r="A75" s="35" t="s">
        <v>428</v>
      </c>
      <c r="B75" s="45">
        <v>1431.54</v>
      </c>
      <c r="C75" s="46">
        <v>0.2</v>
      </c>
      <c r="D75" s="49" t="s">
        <v>77</v>
      </c>
    </row>
    <row r="76" spans="1:4" x14ac:dyDescent="0.25">
      <c r="A76" s="35" t="s">
        <v>475</v>
      </c>
      <c r="B76" s="45">
        <v>539.75</v>
      </c>
      <c r="C76" s="46">
        <v>0.75</v>
      </c>
      <c r="D76" s="49">
        <v>0.3</v>
      </c>
    </row>
    <row r="77" spans="1:4" x14ac:dyDescent="0.25">
      <c r="A77" s="35" t="s">
        <v>47</v>
      </c>
      <c r="B77" s="45">
        <v>36827.67</v>
      </c>
      <c r="C77" s="46">
        <v>1.55</v>
      </c>
      <c r="D77" s="49">
        <v>0.68</v>
      </c>
    </row>
    <row r="78" spans="1:4" x14ac:dyDescent="0.25">
      <c r="A78" s="35" t="s">
        <v>156</v>
      </c>
      <c r="B78" s="45">
        <v>17621.91</v>
      </c>
      <c r="C78" s="46">
        <v>0.73</v>
      </c>
      <c r="D78" s="49">
        <v>0.4</v>
      </c>
    </row>
    <row r="79" spans="1:4" x14ac:dyDescent="0.25">
      <c r="A79" s="35" t="s">
        <v>85</v>
      </c>
      <c r="B79" s="45">
        <v>8509.33</v>
      </c>
      <c r="C79" s="46">
        <v>0.36</v>
      </c>
      <c r="D79" s="49">
        <v>0.2</v>
      </c>
    </row>
    <row r="80" spans="1:4" x14ac:dyDescent="0.25">
      <c r="A80" s="35" t="s">
        <v>84</v>
      </c>
      <c r="B80" s="45">
        <v>525.58000000000004</v>
      </c>
      <c r="C80" s="46">
        <v>0.05</v>
      </c>
      <c r="D80" s="49" t="s">
        <v>77</v>
      </c>
    </row>
    <row r="81" spans="1:4" x14ac:dyDescent="0.25">
      <c r="A81" s="35" t="s">
        <v>39</v>
      </c>
      <c r="B81" s="45">
        <v>38251.040000000001</v>
      </c>
      <c r="C81" s="46">
        <v>1.6</v>
      </c>
      <c r="D81" s="49">
        <v>0.98</v>
      </c>
    </row>
    <row r="82" spans="1:4" x14ac:dyDescent="0.25">
      <c r="A82" s="35" t="s">
        <v>691</v>
      </c>
      <c r="B82" s="45">
        <v>1411.61</v>
      </c>
      <c r="C82" s="46">
        <v>2.15</v>
      </c>
      <c r="D82" s="49">
        <v>0.98</v>
      </c>
    </row>
    <row r="83" spans="1:4" x14ac:dyDescent="0.25">
      <c r="A83" s="35" t="s">
        <v>674</v>
      </c>
      <c r="B83" s="45">
        <v>1651.55</v>
      </c>
      <c r="C83" s="46">
        <v>2.13</v>
      </c>
      <c r="D83" s="49">
        <v>0.93999999999999984</v>
      </c>
    </row>
    <row r="84" spans="1:4" x14ac:dyDescent="0.25">
      <c r="A84" s="35" t="s">
        <v>91</v>
      </c>
      <c r="B84" s="45">
        <v>16644.54</v>
      </c>
      <c r="C84" s="46">
        <v>1.7000000000000002</v>
      </c>
      <c r="D84" s="49">
        <v>1.08</v>
      </c>
    </row>
    <row r="85" spans="1:4" x14ac:dyDescent="0.25">
      <c r="A85" s="35" t="s">
        <v>171</v>
      </c>
      <c r="B85" s="45">
        <v>16699.759999999998</v>
      </c>
      <c r="C85" s="46">
        <v>0.7</v>
      </c>
      <c r="D85" s="49">
        <v>0.37</v>
      </c>
    </row>
    <row r="86" spans="1:4" x14ac:dyDescent="0.25">
      <c r="A86" s="35" t="s">
        <v>337</v>
      </c>
      <c r="B86" s="45">
        <v>35.520000000000003</v>
      </c>
      <c r="C86" s="46">
        <v>0.2</v>
      </c>
      <c r="D86" s="49" t="s">
        <v>77</v>
      </c>
    </row>
    <row r="87" spans="1:4" x14ac:dyDescent="0.25">
      <c r="A87" s="35" t="s">
        <v>167</v>
      </c>
      <c r="B87" s="45">
        <v>15445.52</v>
      </c>
      <c r="C87" s="46">
        <v>0.49</v>
      </c>
      <c r="D87" s="49">
        <v>0.26</v>
      </c>
    </row>
    <row r="88" spans="1:4" x14ac:dyDescent="0.25">
      <c r="A88" s="35" t="s">
        <v>192</v>
      </c>
      <c r="B88" s="45">
        <v>14052.55</v>
      </c>
      <c r="C88" s="46">
        <v>0.59</v>
      </c>
      <c r="D88" s="49" t="s">
        <v>77</v>
      </c>
    </row>
    <row r="89" spans="1:4" x14ac:dyDescent="0.25">
      <c r="A89" s="35" t="s">
        <v>61</v>
      </c>
      <c r="B89" s="45">
        <v>2521.8000000000002</v>
      </c>
      <c r="C89" s="46">
        <v>2.04</v>
      </c>
      <c r="D89" s="49">
        <v>1.08</v>
      </c>
    </row>
    <row r="90" spans="1:4" x14ac:dyDescent="0.25">
      <c r="A90" s="35" t="s">
        <v>153</v>
      </c>
      <c r="B90" s="45">
        <v>3842.4</v>
      </c>
      <c r="C90" s="46">
        <v>1.33</v>
      </c>
      <c r="D90" s="49">
        <v>0.67</v>
      </c>
    </row>
    <row r="91" spans="1:4" x14ac:dyDescent="0.25">
      <c r="A91" s="35" t="s">
        <v>121</v>
      </c>
      <c r="B91" s="45">
        <v>3347.8</v>
      </c>
      <c r="C91" s="46">
        <v>1.7500000000000002</v>
      </c>
      <c r="D91" s="49">
        <v>1.17</v>
      </c>
    </row>
    <row r="92" spans="1:4" x14ac:dyDescent="0.25">
      <c r="A92" s="35" t="s">
        <v>452</v>
      </c>
      <c r="B92" s="45">
        <v>167.44</v>
      </c>
      <c r="C92" s="46">
        <v>0.37</v>
      </c>
      <c r="D92" s="49">
        <v>0.2</v>
      </c>
    </row>
    <row r="93" spans="1:4" x14ac:dyDescent="0.25">
      <c r="A93" s="35" t="s">
        <v>376</v>
      </c>
      <c r="B93" s="45">
        <v>1189.96</v>
      </c>
      <c r="C93" s="46">
        <v>0.36</v>
      </c>
      <c r="D93" s="49">
        <v>0.2</v>
      </c>
    </row>
    <row r="94" spans="1:4" x14ac:dyDescent="0.25">
      <c r="A94" s="35" t="s">
        <v>377</v>
      </c>
      <c r="B94" s="45">
        <v>677.39</v>
      </c>
      <c r="C94" s="46">
        <v>0.37</v>
      </c>
      <c r="D94" s="49">
        <v>0.2</v>
      </c>
    </row>
    <row r="95" spans="1:4" x14ac:dyDescent="0.25">
      <c r="A95" s="35" t="s">
        <v>406</v>
      </c>
      <c r="B95" s="45">
        <v>742.95</v>
      </c>
      <c r="C95" s="46">
        <v>0.36</v>
      </c>
      <c r="D95" s="49">
        <v>0.2</v>
      </c>
    </row>
    <row r="96" spans="1:4" x14ac:dyDescent="0.25">
      <c r="A96" s="35" t="s">
        <v>453</v>
      </c>
      <c r="B96" s="45">
        <v>966.43</v>
      </c>
      <c r="C96" s="46">
        <v>0.38</v>
      </c>
      <c r="D96" s="49">
        <v>0.2</v>
      </c>
    </row>
    <row r="97" spans="1:4" x14ac:dyDescent="0.25">
      <c r="A97" s="35" t="s">
        <v>407</v>
      </c>
      <c r="B97" s="45">
        <v>654.42999999999995</v>
      </c>
      <c r="C97" s="46">
        <v>0.38</v>
      </c>
      <c r="D97" s="49">
        <v>0.2</v>
      </c>
    </row>
    <row r="98" spans="1:4" x14ac:dyDescent="0.25">
      <c r="A98" s="35" t="s">
        <v>454</v>
      </c>
      <c r="B98" s="45">
        <v>48.76</v>
      </c>
      <c r="C98" s="46">
        <v>0.35</v>
      </c>
      <c r="D98" s="49">
        <v>0.2</v>
      </c>
    </row>
    <row r="99" spans="1:4" x14ac:dyDescent="0.25">
      <c r="A99" s="35" t="s">
        <v>424</v>
      </c>
      <c r="B99" s="45">
        <v>200.37</v>
      </c>
      <c r="C99" s="46">
        <v>0.36</v>
      </c>
      <c r="D99" s="49">
        <v>0.2</v>
      </c>
    </row>
    <row r="100" spans="1:4" x14ac:dyDescent="0.25">
      <c r="A100" s="35" t="s">
        <v>338</v>
      </c>
      <c r="B100" s="45">
        <v>2425.5700000000002</v>
      </c>
      <c r="C100" s="46">
        <v>0.45000000000000007</v>
      </c>
      <c r="D100" s="49" t="s">
        <v>77</v>
      </c>
    </row>
    <row r="101" spans="1:4" x14ac:dyDescent="0.25">
      <c r="A101" s="35" t="s">
        <v>358</v>
      </c>
      <c r="B101" s="45">
        <v>1272.8900000000001</v>
      </c>
      <c r="C101" s="46">
        <v>0.6</v>
      </c>
      <c r="D101" s="49">
        <v>0.22999999999999998</v>
      </c>
    </row>
    <row r="102" spans="1:4" x14ac:dyDescent="0.25">
      <c r="A102" s="35" t="s">
        <v>455</v>
      </c>
      <c r="B102" s="45">
        <v>80.819999999999993</v>
      </c>
      <c r="C102" s="46">
        <v>0.4</v>
      </c>
      <c r="D102" s="49">
        <v>0.15</v>
      </c>
    </row>
    <row r="103" spans="1:4" x14ac:dyDescent="0.25">
      <c r="A103" s="35" t="s">
        <v>281</v>
      </c>
      <c r="B103" s="45">
        <v>481.73</v>
      </c>
      <c r="C103" s="46">
        <v>0.26</v>
      </c>
      <c r="D103" s="49">
        <v>0.09</v>
      </c>
    </row>
    <row r="104" spans="1:4" x14ac:dyDescent="0.25">
      <c r="A104" s="35" t="s">
        <v>282</v>
      </c>
      <c r="B104" s="45">
        <v>33.72</v>
      </c>
      <c r="C104" s="46">
        <v>0.25</v>
      </c>
      <c r="D104" s="49">
        <v>0.1</v>
      </c>
    </row>
    <row r="105" spans="1:4" x14ac:dyDescent="0.25">
      <c r="A105" s="35" t="s">
        <v>43</v>
      </c>
      <c r="B105" s="45">
        <v>84854.73</v>
      </c>
      <c r="C105" s="46">
        <v>1.37</v>
      </c>
      <c r="D105" s="49">
        <v>0.72</v>
      </c>
    </row>
    <row r="106" spans="1:4" x14ac:dyDescent="0.25">
      <c r="A106" s="35" t="s">
        <v>75</v>
      </c>
      <c r="B106" s="45">
        <v>4929.87</v>
      </c>
      <c r="C106" s="46">
        <v>1.8799999999999997</v>
      </c>
      <c r="D106" s="49">
        <v>0.77</v>
      </c>
    </row>
    <row r="107" spans="1:4" x14ac:dyDescent="0.25">
      <c r="A107" s="35" t="s">
        <v>359</v>
      </c>
      <c r="B107" s="45">
        <v>334.22</v>
      </c>
      <c r="C107" s="46">
        <v>0.4</v>
      </c>
      <c r="D107" s="49">
        <v>0.14000000000000001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schemes Pst Spl (2)</vt:lpstr>
      <vt:lpstr>All schemes Pst Spl</vt:lpstr>
      <vt:lpstr>Sheet1</vt:lpstr>
    </vt:vector>
  </TitlesOfParts>
  <Company>HDFC_AMC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MandarP</dc:creator>
  <cp:lastModifiedBy>Sakshi Dubey</cp:lastModifiedBy>
  <dcterms:created xsi:type="dcterms:W3CDTF">2019-08-06T05:50:35Z</dcterms:created>
  <dcterms:modified xsi:type="dcterms:W3CDTF">2025-12-10T09:26:53Z</dcterms:modified>
</cp:coreProperties>
</file>